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showHorizontalScroll="0" showVerticalScroll="0" showSheetTabs="0" xWindow="-120" yWindow="-120" windowWidth="20730" windowHeight="11160"/>
  </bookViews>
  <sheets>
    <sheet name="Problem 1" sheetId="2" r:id="rId1"/>
    <sheet name="Problem 2" sheetId="3" r:id="rId2"/>
    <sheet name="Problem 3" sheetId="4" r:id="rId3"/>
    <sheet name="Problem 4" sheetId="5" r:id="rId4"/>
  </sheets>
  <definedNames>
    <definedName name="_xlnm.Print_Area" localSheetId="3">'Problem 4'!$A$1:$C$58</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8" i="2"/>
  <c r="F28"/>
  <c r="E28"/>
  <c r="C28"/>
  <c r="F25"/>
  <c r="F23"/>
  <c r="B14" i="5" l="1"/>
  <c r="C23" i="4" l="1"/>
  <c r="C10"/>
  <c r="D14" i="3" l="1"/>
  <c r="C14"/>
  <c r="B14"/>
</calcChain>
</file>

<file path=xl/sharedStrings.xml><?xml version="1.0" encoding="utf-8"?>
<sst xmlns="http://schemas.openxmlformats.org/spreadsheetml/2006/main" count="163" uniqueCount="108">
  <si>
    <r>
      <t>1.</t>
    </r>
    <r>
      <rPr>
        <b/>
        <sz val="7"/>
        <color theme="1"/>
        <rFont val="Times New Roman"/>
        <family val="1"/>
      </rPr>
      <t xml:space="preserve">   </t>
    </r>
    <r>
      <rPr>
        <b/>
        <sz val="20"/>
        <color theme="1"/>
        <rFont val="Calibri"/>
        <family val="2"/>
        <scheme val="minor"/>
      </rPr>
      <t>The job cost sheet</t>
    </r>
  </si>
  <si>
    <t>Date</t>
  </si>
  <si>
    <t>Document</t>
  </si>
  <si>
    <t>Amount</t>
  </si>
  <si>
    <t>$</t>
  </si>
  <si>
    <t>Determine the total cost on the job cost sheet for Job 9-1005.</t>
  </si>
  <si>
    <t>Direct Materials</t>
  </si>
  <si>
    <t>Direct labor</t>
  </si>
  <si>
    <t>Overhead</t>
  </si>
  <si>
    <t>Total cost</t>
  </si>
  <si>
    <t>Req. #</t>
  </si>
  <si>
    <t>Time ticket</t>
  </si>
  <si>
    <t>Costs applied</t>
  </si>
  <si>
    <t>Totals</t>
  </si>
  <si>
    <r>
      <t>2.</t>
    </r>
    <r>
      <rPr>
        <b/>
        <sz val="7"/>
        <color theme="1"/>
        <rFont val="Times New Roman"/>
        <family val="1"/>
      </rPr>
      <t xml:space="preserve">  </t>
    </r>
    <r>
      <rPr>
        <b/>
        <sz val="20"/>
        <color theme="1"/>
        <rFont val="Calibri"/>
        <family val="2"/>
        <scheme val="minor"/>
      </rPr>
      <t>Cost Flows</t>
    </r>
  </si>
  <si>
    <t>  </t>
  </si>
  <si>
    <t>Direct materials</t>
  </si>
  <si>
    <t>Overhead applied</t>
  </si>
  <si>
    <t>Job</t>
  </si>
  <si>
    <t>Total</t>
  </si>
  <si>
    <t>Direct Labor</t>
  </si>
  <si>
    <t>Overhead Rate</t>
  </si>
  <si>
    <t>Applied Overhead</t>
  </si>
  <si>
    <t>Total Cost</t>
  </si>
  <si>
    <t>L-4521</t>
  </si>
  <si>
    <t>L-4533</t>
  </si>
  <si>
    <t>M-2150</t>
  </si>
  <si>
    <t>M-2167</t>
  </si>
  <si>
    <t>M-2182</t>
  </si>
  <si>
    <t>Job cost sheet: Job 316</t>
  </si>
  <si>
    <t>Job 918</t>
  </si>
  <si>
    <t>Job 919</t>
  </si>
  <si>
    <t>Job 920</t>
  </si>
  <si>
    <t>As of the end of October, the job cost sheets at Detroit Scooters, Inc., show the following total costs accumulated on three custom jobs.</t>
  </si>
  <si>
    <t>September</t>
  </si>
  <si>
    <t>October</t>
  </si>
  <si>
    <t xml:space="preserve">Instructions: </t>
  </si>
  <si>
    <t xml:space="preserve">Job 918 was started in production in September and the following costs were assigned to it in September: direct materials, $5,600; direct labor, $1,200; and overhead, $720. Jobs 919 and  920 were started in October. Overhead cost is applied with a predetermined rate based on direct labor cost. Jobs 918 and 919 were finished in October, and Job 920 is expected to be finished in November. No raw materials were used indirectly in October. Using this information, answer the following questions. The company’s predetermined overhead rate was the same for the entire year. </t>
  </si>
  <si>
    <t>3. Using the accumulated costs of the jobs, what predetermined overhead rate is used?</t>
  </si>
  <si>
    <t>Numerator</t>
  </si>
  <si>
    <t>Denominator</t>
  </si>
  <si>
    <t>Total Overhead</t>
  </si>
  <si>
    <t>Dearborn Corp. allocates overhead to production on the basis of direct labor costs. At the beginning of the year Dearborn estimated Costs to be:</t>
  </si>
  <si>
    <t>Estimated total overhead</t>
  </si>
  <si>
    <t>Estimated Total Costs</t>
  </si>
  <si>
    <t>Total Costs</t>
  </si>
  <si>
    <t>Overhead Rate x</t>
  </si>
  <si>
    <t>Applied OH =</t>
  </si>
  <si>
    <t>Actual OH -</t>
  </si>
  <si>
    <t>Difference =</t>
  </si>
  <si>
    <t>Under or Over-applied</t>
  </si>
  <si>
    <t>Prepare the entry to clear the overhead account</t>
  </si>
  <si>
    <t>Debit</t>
  </si>
  <si>
    <t>Credit</t>
  </si>
  <si>
    <t xml:space="preserve">All product that was produced was sold. Determine the amount of overhead to be allocated to  Cost of Good Sold given these actual costs: </t>
  </si>
  <si>
    <t xml:space="preserve">Account: </t>
  </si>
  <si>
    <t>Enter titles and accounts in the green cells</t>
  </si>
  <si>
    <t>Enter Numbers in the blue cells</t>
  </si>
  <si>
    <t>Enter your Calculations in the yellow cells</t>
  </si>
  <si>
    <t>https://www.principlesofaccounting.com/managerial-cost-accounting/</t>
  </si>
  <si>
    <t>Unit 3</t>
  </si>
  <si>
    <t>Job Order Costing</t>
  </si>
  <si>
    <t>Read Chapter 19</t>
  </si>
  <si>
    <t>1&amp;2. Complete the table below to calculate the cost of the raw materials requisitioned and direct labor cost incurred during October for each of the three jobs?</t>
  </si>
  <si>
    <t>estimated overhead rate</t>
  </si>
  <si>
    <t>The following cost data relate to the manufacturing activities of   Alembic Company during the just completed year:</t>
  </si>
  <si>
    <t>Manufacturing overhead costs incurred:</t>
  </si>
  <si>
    <t>Indirect materials</t>
  </si>
  <si>
    <t>Indirect labor</t>
  </si>
  <si>
    <t>Property taxes, factory</t>
  </si>
  <si>
    <t>Utilities, factory</t>
  </si>
  <si>
    <t>Depreciation, factory</t>
  </si>
  <si>
    <t>Insurance, factory</t>
  </si>
  <si>
    <t>Total actual manufacturing overhead costs incurred</t>
  </si>
  <si>
    <t>Other costs incurred:</t>
  </si>
  <si>
    <t>Purchases of raw materials (both direct and indirect)</t>
  </si>
  <si>
    <t>Direct labor cost</t>
  </si>
  <si>
    <t>Inventories:</t>
  </si>
  <si>
    <t>Raw materials, beginning</t>
  </si>
  <si>
    <t>Raw materials, ending</t>
  </si>
  <si>
    <t>Work in process, beginning</t>
  </si>
  <si>
    <t>Work in process, ending</t>
  </si>
  <si>
    <t>Required:</t>
  </si>
  <si>
    <t>1. Compute the amount of underapplied or overapplied overhead cost for the year.</t>
  </si>
  <si>
    <t>Machine Hours</t>
  </si>
  <si>
    <t>2. Prepare a schedule of cost of goods manufactured for the year.</t>
  </si>
  <si>
    <t>Alembic  Company</t>
  </si>
  <si>
    <t>Schedule of Cost of Goods Manufactured</t>
  </si>
  <si>
    <t>Direct materials:</t>
  </si>
  <si>
    <t>Total raw materials available</t>
  </si>
  <si>
    <t>Raw materials used in production</t>
  </si>
  <si>
    <t>Manufacturing overhead applied to work in process</t>
  </si>
  <si>
    <t>Total manufacturing costs</t>
  </si>
  <si>
    <t>Cost of goods manufactured</t>
  </si>
  <si>
    <t>The company uses a predetermined overhead rate of $29 per machine-hour to apply overhead cost to jobs. A total of 32,500 machine-hours were used during the year.</t>
  </si>
  <si>
    <t xml:space="preserve">The following information was contained on the materials and labor sheets for Job 316 for Lansing Bikes.  Code M represents a requisition for materials, and L represents a time ticket.  Management is using an overhead rate of 125% of direct labor. </t>
  </si>
  <si>
    <t>Calculate the Pre-determined Overhead rate</t>
  </si>
  <si>
    <t>Cost Transferred to Finished Goods</t>
  </si>
  <si>
    <t>Less: Indirect materials</t>
  </si>
  <si>
    <t xml:space="preserve">Hint: just recap the September and October Costs and add them together. </t>
  </si>
  <si>
    <t>Actual Overhead</t>
  </si>
  <si>
    <t>less applied overhead</t>
  </si>
  <si>
    <t>Difference</t>
  </si>
  <si>
    <t>is this under or</t>
  </si>
  <si>
    <t>over applied?</t>
  </si>
  <si>
    <t>Calculation</t>
  </si>
  <si>
    <t>4. How much total cost is transferred to finished goods during October?</t>
  </si>
  <si>
    <t>m-2150</t>
  </si>
</sst>
</file>

<file path=xl/styles.xml><?xml version="1.0" encoding="utf-8"?>
<styleSheet xmlns="http://schemas.openxmlformats.org/spreadsheetml/2006/main">
  <numFmts count="4">
    <numFmt numFmtId="164" formatCode="_(* #,##0.00_);_(* \(#,##0.00\);_(* &quot;-&quot;??_);_(@_)"/>
    <numFmt numFmtId="165" formatCode="m/d;@"/>
    <numFmt numFmtId="166" formatCode="_(* #,##0_);_(* \(#,##0\);_(* &quot;-&quot;??_);_(@_)"/>
    <numFmt numFmtId="167" formatCode="[$$-409]#,##0"/>
  </numFmts>
  <fonts count="23">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b/>
      <sz val="7"/>
      <color theme="1"/>
      <name val="Times New Roman"/>
      <family val="1"/>
    </font>
    <font>
      <sz val="10"/>
      <color theme="1"/>
      <name val="Arial"/>
      <family val="2"/>
    </font>
    <font>
      <sz val="10"/>
      <name val="Arial"/>
      <family val="2"/>
    </font>
    <font>
      <sz val="10.5"/>
      <color rgb="FF333333"/>
      <name val="Arial"/>
      <family val="2"/>
    </font>
    <font>
      <b/>
      <sz val="10.5"/>
      <color rgb="FF333333"/>
      <name val="Arial"/>
      <family val="2"/>
    </font>
    <font>
      <b/>
      <sz val="12"/>
      <color rgb="FF222222"/>
      <name val="Arial"/>
      <family val="2"/>
    </font>
    <font>
      <sz val="12"/>
      <color rgb="FF222222"/>
      <name val="Arial"/>
      <family val="2"/>
    </font>
    <font>
      <b/>
      <sz val="12"/>
      <color theme="1"/>
      <name val="Calibri"/>
      <family val="2"/>
      <scheme val="minor"/>
    </font>
    <font>
      <b/>
      <sz val="14"/>
      <color theme="1"/>
      <name val="Calibri"/>
      <family val="2"/>
      <scheme val="minor"/>
    </font>
    <font>
      <sz val="14"/>
      <color rgb="FF222222"/>
      <name val="Arial"/>
      <family val="2"/>
    </font>
    <font>
      <sz val="14"/>
      <color theme="1"/>
      <name val="Calibri"/>
      <family val="2"/>
      <scheme val="minor"/>
    </font>
    <font>
      <sz val="12"/>
      <color theme="1"/>
      <name val="Calibri"/>
      <family val="2"/>
      <scheme val="minor"/>
    </font>
    <font>
      <b/>
      <sz val="16"/>
      <color theme="1"/>
      <name val="Calibri"/>
      <family val="2"/>
      <scheme val="minor"/>
    </font>
    <font>
      <sz val="16"/>
      <color theme="1"/>
      <name val="Calibri"/>
      <family val="2"/>
      <scheme val="minor"/>
    </font>
    <font>
      <b/>
      <sz val="14"/>
      <color rgb="FF000000"/>
      <name val="Calibri"/>
      <family val="2"/>
      <scheme val="minor"/>
    </font>
    <font>
      <sz val="14"/>
      <color rgb="FF000000"/>
      <name val="Calibri"/>
      <family val="2"/>
      <scheme val="minor"/>
    </font>
    <font>
      <b/>
      <sz val="16"/>
      <color rgb="FF222222"/>
      <name val="Arial"/>
      <family val="2"/>
    </font>
    <font>
      <u/>
      <sz val="11"/>
      <color theme="10"/>
      <name val="Calibri"/>
      <family val="2"/>
      <scheme val="minor"/>
    </font>
    <font>
      <u/>
      <sz val="10"/>
      <color theme="10"/>
      <name val="Calibri"/>
      <family val="2"/>
      <scheme val="minor"/>
    </font>
  </fonts>
  <fills count="12">
    <fill>
      <patternFill patternType="none"/>
    </fill>
    <fill>
      <patternFill patternType="gray125"/>
    </fill>
    <fill>
      <patternFill patternType="solid">
        <fgColor rgb="FFFFFFFF"/>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79998168889431442"/>
        <bgColor indexed="64"/>
      </patternFill>
    </fill>
  </fills>
  <borders count="5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rgb="FF000000"/>
      </bottom>
      <diagonal/>
    </border>
    <border>
      <left style="thick">
        <color rgb="FF777777"/>
      </left>
      <right/>
      <top style="thick">
        <color rgb="FF777777"/>
      </top>
      <bottom style="medium">
        <color indexed="64"/>
      </bottom>
      <diagonal/>
    </border>
    <border>
      <left/>
      <right/>
      <top style="thick">
        <color rgb="FF777777"/>
      </top>
      <bottom style="medium">
        <color indexed="64"/>
      </bottom>
      <diagonal/>
    </border>
    <border>
      <left/>
      <right style="thick">
        <color rgb="FF777777"/>
      </right>
      <top style="thick">
        <color rgb="FF777777"/>
      </top>
      <bottom style="medium">
        <color indexed="64"/>
      </bottom>
      <diagonal/>
    </border>
    <border>
      <left style="thick">
        <color rgb="FF777777"/>
      </left>
      <right style="medium">
        <color indexed="64"/>
      </right>
      <top style="medium">
        <color indexed="64"/>
      </top>
      <bottom style="medium">
        <color indexed="64"/>
      </bottom>
      <diagonal/>
    </border>
    <border>
      <left style="medium">
        <color indexed="64"/>
      </left>
      <right style="thick">
        <color rgb="FF777777"/>
      </right>
      <top style="medium">
        <color indexed="64"/>
      </top>
      <bottom style="medium">
        <color indexed="64"/>
      </bottom>
      <diagonal/>
    </border>
    <border>
      <left style="thick">
        <color rgb="FF777777"/>
      </left>
      <right style="medium">
        <color indexed="64"/>
      </right>
      <top style="medium">
        <color indexed="64"/>
      </top>
      <bottom style="thick">
        <color rgb="FF777777"/>
      </bottom>
      <diagonal/>
    </border>
    <border>
      <left style="medium">
        <color indexed="64"/>
      </left>
      <right style="medium">
        <color indexed="64"/>
      </right>
      <top style="medium">
        <color indexed="64"/>
      </top>
      <bottom style="thick">
        <color rgb="FF777777"/>
      </bottom>
      <diagonal/>
    </border>
    <border>
      <left style="thick">
        <color rgb="FF777777"/>
      </left>
      <right style="medium">
        <color indexed="64"/>
      </right>
      <top style="thick">
        <color rgb="FF777777"/>
      </top>
      <bottom style="medium">
        <color indexed="64"/>
      </bottom>
      <diagonal/>
    </border>
    <border>
      <left style="medium">
        <color indexed="64"/>
      </left>
      <right style="medium">
        <color indexed="64"/>
      </right>
      <top style="thick">
        <color rgb="FF777777"/>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rgb="FF000000"/>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ck">
        <color rgb="FF777777"/>
      </right>
      <top style="thick">
        <color rgb="FF777777"/>
      </top>
      <bottom style="medium">
        <color indexed="64"/>
      </bottom>
      <diagonal/>
    </border>
    <border>
      <left style="medium">
        <color indexed="64"/>
      </left>
      <right style="thick">
        <color rgb="FF777777"/>
      </right>
      <top style="medium">
        <color indexed="64"/>
      </top>
      <bottom style="medium">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21" fillId="0" borderId="0" applyNumberFormat="0" applyFill="0" applyBorder="0" applyAlignment="0" applyProtection="0"/>
    <xf numFmtId="9" fontId="1" fillId="0" borderId="0" applyFont="0" applyFill="0" applyBorder="0" applyAlignment="0" applyProtection="0"/>
  </cellStyleXfs>
  <cellXfs count="180">
    <xf numFmtId="0" fontId="0" fillId="0" borderId="0" xfId="0"/>
    <xf numFmtId="0" fontId="3" fillId="0" borderId="0" xfId="0" applyFont="1" applyAlignment="1">
      <alignment horizontal="left" vertical="center" indent="6"/>
    </xf>
    <xf numFmtId="14" fontId="6" fillId="0" borderId="0" xfId="0" applyNumberFormat="1" applyFont="1" applyAlignment="1">
      <alignment horizontal="left" vertical="center" wrapText="1" indent="1"/>
    </xf>
    <xf numFmtId="0" fontId="6" fillId="0" borderId="0" xfId="0" applyFont="1" applyAlignment="1">
      <alignment horizontal="center" vertical="center" wrapText="1"/>
    </xf>
    <xf numFmtId="0" fontId="6" fillId="0" borderId="0" xfId="0" applyFont="1" applyAlignment="1">
      <alignment horizontal="right" vertical="center" wrapText="1"/>
    </xf>
    <xf numFmtId="3" fontId="6" fillId="0" borderId="0" xfId="0" applyNumberFormat="1" applyFont="1" applyAlignment="1">
      <alignment horizontal="right" vertical="center" wrapText="1"/>
    </xf>
    <xf numFmtId="0" fontId="7" fillId="0" borderId="0" xfId="0" applyFont="1" applyAlignment="1">
      <alignment vertical="center"/>
    </xf>
    <xf numFmtId="0" fontId="7" fillId="0" borderId="0" xfId="0" applyFont="1"/>
    <xf numFmtId="0" fontId="7" fillId="0" borderId="5" xfId="0" applyFont="1" applyBorder="1" applyAlignment="1">
      <alignment vertical="center" wrapText="1"/>
    </xf>
    <xf numFmtId="0" fontId="3" fillId="0" borderId="0" xfId="0" applyFont="1" applyAlignment="1">
      <alignment vertical="center"/>
    </xf>
    <xf numFmtId="0" fontId="6" fillId="0" borderId="0" xfId="0" applyFont="1" applyAlignment="1">
      <alignment horizontal="left" vertical="center" wrapText="1" indent="1"/>
    </xf>
    <xf numFmtId="0" fontId="0" fillId="0" borderId="0" xfId="0" applyAlignment="1">
      <alignment horizontal="left" vertical="center" indent="6"/>
    </xf>
    <xf numFmtId="0" fontId="7" fillId="0" borderId="0" xfId="0" applyFont="1" applyAlignment="1">
      <alignment horizontal="left" vertical="center" indent="6"/>
    </xf>
    <xf numFmtId="0" fontId="8" fillId="0" borderId="0" xfId="0" applyFont="1" applyAlignment="1">
      <alignment horizontal="left" vertical="center" indent="6"/>
    </xf>
    <xf numFmtId="0" fontId="10" fillId="2" borderId="1" xfId="0" applyFont="1" applyFill="1" applyBorder="1" applyAlignment="1">
      <alignment vertical="center" wrapText="1"/>
    </xf>
    <xf numFmtId="0" fontId="2" fillId="0" borderId="0" xfId="0" applyFont="1"/>
    <xf numFmtId="0" fontId="8" fillId="0" borderId="0" xfId="0" applyFont="1" applyAlignment="1">
      <alignment vertical="center"/>
    </xf>
    <xf numFmtId="165" fontId="6" fillId="0" borderId="0" xfId="0" applyNumberFormat="1" applyFont="1" applyAlignment="1">
      <alignment horizontal="left" vertical="center" wrapText="1" inden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7" fillId="0" borderId="31" xfId="0" applyFont="1" applyBorder="1" applyAlignment="1">
      <alignment vertical="center" wrapText="1"/>
    </xf>
    <xf numFmtId="0" fontId="5" fillId="0" borderId="0" xfId="0" applyFont="1" applyFill="1" applyAlignment="1">
      <alignment horizontal="left" vertical="center" wrapText="1" indent="1"/>
    </xf>
    <xf numFmtId="0" fontId="5" fillId="0" borderId="0" xfId="0" applyFont="1" applyFill="1" applyAlignment="1">
      <alignment horizontal="right" vertical="center" wrapText="1"/>
    </xf>
    <xf numFmtId="3" fontId="5" fillId="0" borderId="0" xfId="0" applyNumberFormat="1" applyFont="1" applyFill="1" applyAlignment="1">
      <alignment horizontal="right" vertical="center" wrapText="1"/>
    </xf>
    <xf numFmtId="0" fontId="14" fillId="0" borderId="0" xfId="0" applyFont="1"/>
    <xf numFmtId="0" fontId="13" fillId="2" borderId="19" xfId="0" applyFont="1" applyFill="1" applyBorder="1" applyAlignment="1">
      <alignment vertical="center" wrapText="1"/>
    </xf>
    <xf numFmtId="0" fontId="15" fillId="0" borderId="0" xfId="0" applyFont="1"/>
    <xf numFmtId="0" fontId="12" fillId="0" borderId="0" xfId="0" applyFont="1" applyAlignment="1">
      <alignment horizontal="center"/>
    </xf>
    <xf numFmtId="0" fontId="0" fillId="0" borderId="0" xfId="0" applyFont="1"/>
    <xf numFmtId="0" fontId="0" fillId="0" borderId="0" xfId="0" applyFont="1" applyAlignment="1"/>
    <xf numFmtId="0" fontId="12" fillId="0" borderId="0" xfId="0" applyFont="1" applyAlignment="1">
      <alignment vertical="top"/>
    </xf>
    <xf numFmtId="0" fontId="12" fillId="0" borderId="0" xfId="0" applyFont="1"/>
    <xf numFmtId="166" fontId="12" fillId="0" borderId="0" xfId="1" applyNumberFormat="1" applyFont="1"/>
    <xf numFmtId="0" fontId="16" fillId="0" borderId="0" xfId="0" applyFont="1"/>
    <xf numFmtId="0" fontId="17" fillId="0" borderId="0" xfId="0" applyFont="1"/>
    <xf numFmtId="0" fontId="17" fillId="0" borderId="0" xfId="0" applyFont="1" applyAlignment="1"/>
    <xf numFmtId="166" fontId="12" fillId="0" borderId="34" xfId="1" applyNumberFormat="1" applyFont="1" applyBorder="1"/>
    <xf numFmtId="0" fontId="18" fillId="0" borderId="24" xfId="0" applyFont="1" applyBorder="1" applyAlignment="1">
      <alignment horizontal="right" vertical="center"/>
    </xf>
    <xf numFmtId="166" fontId="14" fillId="0" borderId="25" xfId="1" applyNumberFormat="1" applyFont="1" applyBorder="1"/>
    <xf numFmtId="0" fontId="14" fillId="0" borderId="26" xfId="0" applyFont="1" applyBorder="1"/>
    <xf numFmtId="0" fontId="18" fillId="0" borderId="27" xfId="0" applyFont="1" applyBorder="1" applyAlignment="1">
      <alignment horizontal="right" vertical="center"/>
    </xf>
    <xf numFmtId="0" fontId="14" fillId="0" borderId="28" xfId="0" applyFont="1" applyBorder="1"/>
    <xf numFmtId="166" fontId="14" fillId="0" borderId="35" xfId="1" applyNumberFormat="1" applyFont="1" applyBorder="1"/>
    <xf numFmtId="0" fontId="14" fillId="0" borderId="9" xfId="0" applyFont="1" applyBorder="1"/>
    <xf numFmtId="0" fontId="19" fillId="0" borderId="37" xfId="0" applyFont="1" applyBorder="1" applyAlignment="1">
      <alignment horizontal="right" vertical="center"/>
    </xf>
    <xf numFmtId="0" fontId="19" fillId="0" borderId="38" xfId="0" applyFont="1" applyBorder="1" applyAlignment="1">
      <alignment vertical="center"/>
    </xf>
    <xf numFmtId="0" fontId="0" fillId="4" borderId="0" xfId="0" applyFont="1" applyFill="1"/>
    <xf numFmtId="166" fontId="17" fillId="3" borderId="34" xfId="0" applyNumberFormat="1" applyFont="1" applyFill="1" applyBorder="1"/>
    <xf numFmtId="166" fontId="17" fillId="3" borderId="0" xfId="0" applyNumberFormat="1" applyFont="1" applyFill="1"/>
    <xf numFmtId="0" fontId="16" fillId="4" borderId="0" xfId="0" applyFont="1" applyFill="1"/>
    <xf numFmtId="0" fontId="12" fillId="0" borderId="0" xfId="0" applyFont="1" applyAlignment="1">
      <alignment horizontal="right"/>
    </xf>
    <xf numFmtId="0" fontId="12" fillId="4" borderId="0" xfId="0" applyFont="1" applyFill="1"/>
    <xf numFmtId="166" fontId="12" fillId="3" borderId="0" xfId="0" applyNumberFormat="1" applyFont="1" applyFill="1"/>
    <xf numFmtId="0" fontId="19" fillId="4" borderId="35" xfId="0" applyFont="1" applyFill="1" applyBorder="1" applyAlignment="1">
      <alignment horizontal="center" vertical="center"/>
    </xf>
    <xf numFmtId="0" fontId="12" fillId="3" borderId="0" xfId="0" applyFont="1" applyFill="1"/>
    <xf numFmtId="0" fontId="0" fillId="3" borderId="0" xfId="0" applyFont="1" applyFill="1"/>
    <xf numFmtId="0" fontId="0" fillId="7" borderId="0" xfId="0" applyFont="1" applyFill="1"/>
    <xf numFmtId="0" fontId="12" fillId="7" borderId="0" xfId="0" applyFont="1" applyFill="1"/>
    <xf numFmtId="166" fontId="14" fillId="7" borderId="36" xfId="1" applyNumberFormat="1" applyFont="1" applyFill="1" applyBorder="1"/>
    <xf numFmtId="0" fontId="0" fillId="4" borderId="0" xfId="0" applyFill="1"/>
    <xf numFmtId="0" fontId="12" fillId="5" borderId="0" xfId="0" applyFont="1" applyFill="1"/>
    <xf numFmtId="0" fontId="0" fillId="5" borderId="0" xfId="0" applyFill="1"/>
    <xf numFmtId="0" fontId="0" fillId="7" borderId="0" xfId="0" applyFill="1"/>
    <xf numFmtId="0" fontId="5" fillId="6" borderId="0" xfId="0" applyFont="1" applyFill="1" applyAlignment="1">
      <alignment vertical="center" wrapText="1"/>
    </xf>
    <xf numFmtId="0" fontId="5" fillId="6" borderId="0" xfId="0" applyFont="1" applyFill="1" applyAlignment="1">
      <alignment horizontal="center" vertical="center" wrapText="1"/>
    </xf>
    <xf numFmtId="0" fontId="9" fillId="6" borderId="17" xfId="0" applyFont="1" applyFill="1" applyBorder="1" applyAlignment="1">
      <alignment vertical="center" wrapText="1"/>
    </xf>
    <xf numFmtId="0" fontId="9" fillId="6" borderId="1"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21" xfId="0" applyFont="1" applyFill="1" applyBorder="1" applyAlignment="1">
      <alignment vertical="center" wrapText="1"/>
    </xf>
    <xf numFmtId="0" fontId="9" fillId="6" borderId="22" xfId="0" applyFont="1" applyFill="1" applyBorder="1" applyAlignment="1">
      <alignment horizontal="center" vertical="center" wrapText="1"/>
    </xf>
    <xf numFmtId="0" fontId="13" fillId="4" borderId="17" xfId="0" applyFont="1" applyFill="1" applyBorder="1" applyAlignment="1">
      <alignment vertical="center" wrapText="1"/>
    </xf>
    <xf numFmtId="0" fontId="15" fillId="4" borderId="1" xfId="0" applyFont="1" applyFill="1" applyBorder="1" applyAlignment="1">
      <alignment vertical="center" wrapText="1"/>
    </xf>
    <xf numFmtId="0" fontId="14" fillId="4" borderId="0" xfId="0" applyFont="1" applyFill="1"/>
    <xf numFmtId="0" fontId="0" fillId="4" borderId="1" xfId="0" applyFill="1" applyBorder="1" applyAlignment="1">
      <alignment vertical="center" wrapText="1"/>
    </xf>
    <xf numFmtId="166" fontId="0" fillId="5" borderId="1" xfId="1" applyNumberFormat="1" applyFont="1" applyFill="1" applyBorder="1" applyAlignment="1">
      <alignment vertical="center" wrapText="1"/>
    </xf>
    <xf numFmtId="166" fontId="0" fillId="5" borderId="13" xfId="1" applyNumberFormat="1" applyFont="1" applyFill="1" applyBorder="1" applyAlignment="1">
      <alignment vertical="center" wrapText="1"/>
    </xf>
    <xf numFmtId="166" fontId="0" fillId="7" borderId="1" xfId="1" applyNumberFormat="1" applyFont="1" applyFill="1" applyBorder="1" applyAlignment="1">
      <alignment vertical="center" wrapText="1"/>
    </xf>
    <xf numFmtId="166" fontId="2" fillId="7" borderId="1" xfId="1" applyNumberFormat="1" applyFont="1" applyFill="1" applyBorder="1" applyAlignment="1">
      <alignment vertical="center" wrapText="1"/>
    </xf>
    <xf numFmtId="166" fontId="2" fillId="7" borderId="1" xfId="0" applyNumberFormat="1" applyFont="1" applyFill="1" applyBorder="1" applyAlignment="1">
      <alignment vertical="center" wrapText="1"/>
    </xf>
    <xf numFmtId="0" fontId="20" fillId="2" borderId="1" xfId="0" applyFont="1" applyFill="1" applyBorder="1" applyAlignment="1">
      <alignment vertical="center" wrapText="1"/>
    </xf>
    <xf numFmtId="0" fontId="10" fillId="0" borderId="1" xfId="0" applyFont="1" applyFill="1" applyBorder="1" applyAlignment="1">
      <alignment vertical="center" wrapText="1"/>
    </xf>
    <xf numFmtId="3" fontId="14" fillId="5" borderId="0" xfId="0" applyNumberFormat="1" applyFont="1" applyFill="1"/>
    <xf numFmtId="0" fontId="14" fillId="7" borderId="0" xfId="0" applyFont="1" applyFill="1"/>
    <xf numFmtId="166" fontId="15" fillId="5" borderId="1" xfId="1" applyNumberFormat="1" applyFont="1" applyFill="1" applyBorder="1" applyAlignment="1">
      <alignment vertical="center" wrapText="1"/>
    </xf>
    <xf numFmtId="166" fontId="15" fillId="5" borderId="13" xfId="1" applyNumberFormat="1" applyFont="1" applyFill="1" applyBorder="1" applyAlignment="1">
      <alignment vertical="center" wrapText="1"/>
    </xf>
    <xf numFmtId="166" fontId="15" fillId="7" borderId="1" xfId="1" applyNumberFormat="1" applyFont="1" applyFill="1" applyBorder="1" applyAlignment="1">
      <alignment vertical="center" wrapText="1"/>
    </xf>
    <xf numFmtId="166" fontId="11" fillId="7" borderId="1" xfId="0" applyNumberFormat="1" applyFont="1" applyFill="1" applyBorder="1" applyAlignment="1">
      <alignment vertical="center" wrapText="1"/>
    </xf>
    <xf numFmtId="166" fontId="14" fillId="5" borderId="1" xfId="0" applyNumberFormat="1" applyFont="1" applyFill="1" applyBorder="1" applyAlignment="1">
      <alignment vertical="center" wrapText="1"/>
    </xf>
    <xf numFmtId="166" fontId="14" fillId="7" borderId="1" xfId="0" applyNumberFormat="1" applyFont="1" applyFill="1" applyBorder="1" applyAlignment="1">
      <alignment vertical="center" wrapText="1"/>
    </xf>
    <xf numFmtId="166" fontId="12" fillId="7" borderId="20" xfId="0" applyNumberFormat="1" applyFont="1" applyFill="1" applyBorder="1" applyAlignment="1">
      <alignment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xf numFmtId="165" fontId="5" fillId="0" borderId="0" xfId="0" applyNumberFormat="1" applyFont="1" applyFill="1" applyAlignment="1">
      <alignment horizontal="left" vertical="center" wrapText="1" indent="1"/>
    </xf>
    <xf numFmtId="0" fontId="5" fillId="0" borderId="0" xfId="0" applyFont="1" applyFill="1" applyAlignment="1">
      <alignment horizontal="center" vertical="center" wrapText="1"/>
    </xf>
    <xf numFmtId="165" fontId="6" fillId="0" borderId="0" xfId="0" applyNumberFormat="1" applyFont="1" applyFill="1" applyAlignment="1">
      <alignment horizontal="left" vertical="center" wrapText="1" indent="1"/>
    </xf>
    <xf numFmtId="0" fontId="6" fillId="0" borderId="0" xfId="0" applyFont="1" applyFill="1" applyAlignment="1">
      <alignment horizontal="center" vertical="center" wrapText="1"/>
    </xf>
    <xf numFmtId="0" fontId="6" fillId="0" borderId="0" xfId="0" applyFont="1" applyFill="1" applyAlignment="1">
      <alignment horizontal="right" vertical="center" wrapText="1"/>
    </xf>
    <xf numFmtId="3" fontId="6" fillId="0" borderId="0" xfId="0" applyNumberFormat="1" applyFont="1" applyFill="1" applyAlignment="1">
      <alignment horizontal="right" vertical="center" wrapText="1"/>
    </xf>
    <xf numFmtId="165" fontId="8" fillId="4" borderId="27" xfId="0" applyNumberFormat="1" applyFont="1" applyFill="1" applyBorder="1" applyAlignment="1">
      <alignment vertical="center" wrapText="1"/>
    </xf>
    <xf numFmtId="0" fontId="7" fillId="4" borderId="23" xfId="0" applyFont="1" applyFill="1" applyBorder="1" applyAlignment="1">
      <alignment vertical="center" wrapText="1"/>
    </xf>
    <xf numFmtId="0" fontId="7" fillId="4" borderId="29" xfId="0" applyFont="1" applyFill="1" applyBorder="1" applyAlignment="1">
      <alignment vertical="center" wrapText="1"/>
    </xf>
    <xf numFmtId="0" fontId="7" fillId="5" borderId="23" xfId="0" applyFont="1" applyFill="1" applyBorder="1" applyAlignment="1">
      <alignment vertical="center" wrapText="1"/>
    </xf>
    <xf numFmtId="0" fontId="7" fillId="5" borderId="29" xfId="0" applyFont="1" applyFill="1" applyBorder="1" applyAlignment="1">
      <alignment vertical="center" wrapText="1"/>
    </xf>
    <xf numFmtId="3" fontId="7" fillId="5" borderId="23" xfId="0" applyNumberFormat="1" applyFont="1" applyFill="1" applyBorder="1" applyAlignment="1">
      <alignment vertical="center" wrapText="1"/>
    </xf>
    <xf numFmtId="0" fontId="7" fillId="7" borderId="28" xfId="0" applyFont="1" applyFill="1" applyBorder="1" applyAlignment="1">
      <alignment vertical="center" wrapText="1"/>
    </xf>
    <xf numFmtId="3" fontId="7" fillId="7" borderId="28" xfId="0" applyNumberFormat="1" applyFont="1" applyFill="1" applyBorder="1" applyAlignment="1">
      <alignment vertical="center" wrapText="1"/>
    </xf>
    <xf numFmtId="0" fontId="16" fillId="9" borderId="0" xfId="0" applyFont="1" applyFill="1"/>
    <xf numFmtId="0" fontId="21" fillId="9" borderId="0" xfId="2" applyFill="1"/>
    <xf numFmtId="0" fontId="0" fillId="9" borderId="0" xfId="0" applyFill="1"/>
    <xf numFmtId="0" fontId="7" fillId="10" borderId="23" xfId="0" applyFont="1" applyFill="1" applyBorder="1" applyAlignment="1">
      <alignment vertical="center" wrapText="1"/>
    </xf>
    <xf numFmtId="0" fontId="7" fillId="10" borderId="29" xfId="0" applyFont="1" applyFill="1" applyBorder="1" applyAlignment="1">
      <alignment vertical="center" wrapText="1"/>
    </xf>
    <xf numFmtId="0" fontId="14" fillId="3" borderId="0" xfId="0" applyFont="1" applyFill="1"/>
    <xf numFmtId="0" fontId="12" fillId="0" borderId="0" xfId="0" applyFont="1" applyAlignment="1">
      <alignment horizontal="left" vertical="center" wrapText="1" indent="1"/>
    </xf>
    <xf numFmtId="0" fontId="14" fillId="0" borderId="0" xfId="0" applyFont="1" applyAlignment="1">
      <alignment horizontal="right" vertical="center" wrapText="1"/>
    </xf>
    <xf numFmtId="0" fontId="14" fillId="0" borderId="0" xfId="0" applyFont="1" applyAlignment="1">
      <alignment horizontal="left" vertical="center" wrapText="1" indent="3"/>
    </xf>
    <xf numFmtId="3" fontId="14" fillId="0" borderId="0" xfId="0" applyNumberFormat="1" applyFont="1" applyAlignment="1">
      <alignment horizontal="right" vertical="center" wrapText="1" indent="1"/>
    </xf>
    <xf numFmtId="3" fontId="14" fillId="0" borderId="39" xfId="0" applyNumberFormat="1" applyFont="1" applyBorder="1" applyAlignment="1">
      <alignment horizontal="right" vertical="center" wrapText="1" indent="1"/>
    </xf>
    <xf numFmtId="3" fontId="14" fillId="0" borderId="40" xfId="0" applyNumberFormat="1" applyFont="1" applyBorder="1" applyAlignment="1">
      <alignment horizontal="right" vertical="center" wrapText="1" indent="1"/>
    </xf>
    <xf numFmtId="0" fontId="14" fillId="4" borderId="44" xfId="0" applyFont="1" applyFill="1" applyBorder="1" applyAlignment="1">
      <alignment vertical="center" wrapText="1"/>
    </xf>
    <xf numFmtId="166" fontId="14" fillId="3" borderId="0" xfId="1" applyNumberFormat="1" applyFont="1" applyFill="1"/>
    <xf numFmtId="166" fontId="14" fillId="3" borderId="34" xfId="1" applyNumberFormat="1" applyFont="1" applyFill="1" applyBorder="1"/>
    <xf numFmtId="166" fontId="14" fillId="7" borderId="0" xfId="1" applyNumberFormat="1" applyFont="1" applyFill="1"/>
    <xf numFmtId="0" fontId="12" fillId="0" borderId="44" xfId="0" applyFont="1" applyBorder="1" applyAlignment="1">
      <alignment vertical="center" wrapText="1"/>
    </xf>
    <xf numFmtId="166" fontId="12" fillId="3" borderId="44" xfId="1" applyNumberFormat="1" applyFont="1" applyFill="1" applyBorder="1" applyAlignment="1">
      <alignment vertical="center" wrapText="1"/>
    </xf>
    <xf numFmtId="3" fontId="12" fillId="3" borderId="45" xfId="0" applyNumberFormat="1" applyFont="1" applyFill="1" applyBorder="1" applyAlignment="1">
      <alignment vertical="center" wrapText="1"/>
    </xf>
    <xf numFmtId="3" fontId="12" fillId="7" borderId="44" xfId="0" applyNumberFormat="1" applyFont="1" applyFill="1" applyBorder="1" applyAlignment="1">
      <alignment vertical="center" wrapText="1"/>
    </xf>
    <xf numFmtId="3" fontId="12" fillId="3" borderId="44" xfId="0" applyNumberFormat="1" applyFont="1" applyFill="1" applyBorder="1" applyAlignment="1">
      <alignment vertical="center" wrapText="1"/>
    </xf>
    <xf numFmtId="3" fontId="12" fillId="7" borderId="45" xfId="0" applyNumberFormat="1" applyFont="1" applyFill="1" applyBorder="1" applyAlignment="1">
      <alignment vertical="center" wrapText="1"/>
    </xf>
    <xf numFmtId="0" fontId="2" fillId="0" borderId="0" xfId="0" applyFont="1" applyAlignment="1">
      <alignment wrapText="1"/>
    </xf>
    <xf numFmtId="0" fontId="22" fillId="9" borderId="0" xfId="2" applyFont="1" applyFill="1"/>
    <xf numFmtId="0" fontId="11" fillId="9" borderId="0" xfId="0" applyFont="1" applyFill="1"/>
    <xf numFmtId="0" fontId="9" fillId="6" borderId="46" xfId="0" applyFont="1" applyFill="1" applyBorder="1" applyAlignment="1">
      <alignment horizontal="center" vertical="center" wrapText="1"/>
    </xf>
    <xf numFmtId="166" fontId="14" fillId="7" borderId="18" xfId="0" applyNumberFormat="1" applyFont="1" applyFill="1" applyBorder="1" applyAlignment="1">
      <alignment vertical="center" wrapText="1"/>
    </xf>
    <xf numFmtId="0" fontId="14" fillId="7" borderId="47" xfId="0" applyFont="1" applyFill="1" applyBorder="1" applyAlignment="1">
      <alignment vertical="center" wrapText="1"/>
    </xf>
    <xf numFmtId="9" fontId="17" fillId="7" borderId="23" xfId="3" applyFont="1" applyFill="1" applyBorder="1"/>
    <xf numFmtId="9" fontId="14" fillId="3" borderId="35" xfId="3" applyFont="1" applyFill="1" applyBorder="1"/>
    <xf numFmtId="0" fontId="14" fillId="0" borderId="34" xfId="0" applyFont="1" applyBorder="1"/>
    <xf numFmtId="0" fontId="12" fillId="0" borderId="48" xfId="0" applyFont="1" applyBorder="1" applyAlignment="1">
      <alignment vertical="center" wrapText="1"/>
    </xf>
    <xf numFmtId="166" fontId="12" fillId="7" borderId="48" xfId="1" applyNumberFormat="1" applyFont="1" applyFill="1" applyBorder="1" applyAlignment="1">
      <alignment vertical="center" wrapText="1"/>
    </xf>
    <xf numFmtId="0" fontId="14" fillId="0" borderId="49" xfId="0" applyFont="1" applyBorder="1"/>
    <xf numFmtId="0" fontId="14" fillId="0" borderId="50" xfId="0" applyFont="1" applyBorder="1"/>
    <xf numFmtId="0" fontId="14" fillId="0" borderId="51" xfId="0" applyFont="1" applyBorder="1"/>
    <xf numFmtId="0" fontId="14" fillId="0" borderId="52" xfId="0" applyFont="1" applyBorder="1" applyAlignment="1">
      <alignment horizontal="right"/>
    </xf>
    <xf numFmtId="0" fontId="14" fillId="0" borderId="0" xfId="0" applyFont="1" applyBorder="1"/>
    <xf numFmtId="0" fontId="14" fillId="0" borderId="53" xfId="0" applyFont="1" applyBorder="1"/>
    <xf numFmtId="0" fontId="14" fillId="0" borderId="54" xfId="0" applyFont="1" applyBorder="1" applyAlignment="1">
      <alignment horizontal="right"/>
    </xf>
    <xf numFmtId="0" fontId="14" fillId="0" borderId="55" xfId="0" applyFont="1" applyBorder="1"/>
    <xf numFmtId="3" fontId="7" fillId="7" borderId="30" xfId="0" applyNumberFormat="1" applyFont="1" applyFill="1" applyBorder="1" applyAlignment="1">
      <alignment vertical="center" wrapText="1"/>
    </xf>
    <xf numFmtId="0" fontId="2" fillId="8" borderId="0" xfId="0" applyFont="1" applyFill="1" applyAlignment="1">
      <alignment horizontal="left" wrapText="1"/>
    </xf>
    <xf numFmtId="0" fontId="5" fillId="6" borderId="0" xfId="0" applyFont="1" applyFill="1" applyAlignment="1">
      <alignment horizontal="center" vertical="center" wrapText="1"/>
    </xf>
    <xf numFmtId="0" fontId="8" fillId="6"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8" fillId="8" borderId="0" xfId="0" applyFont="1" applyFill="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top" wrapText="1"/>
    </xf>
    <xf numFmtId="0" fontId="8" fillId="8" borderId="0" xfId="0" applyFont="1" applyFill="1" applyAlignment="1">
      <alignment horizontal="left" vertical="center" wrapText="1"/>
    </xf>
    <xf numFmtId="0" fontId="3" fillId="6" borderId="0" xfId="0" applyFont="1" applyFill="1" applyAlignment="1">
      <alignment horizontal="center" vertical="center"/>
    </xf>
    <xf numFmtId="0" fontId="12" fillId="8" borderId="0" xfId="0" applyFont="1" applyFill="1" applyAlignment="1">
      <alignment horizontal="left" vertical="top" wrapText="1"/>
    </xf>
    <xf numFmtId="0" fontId="12" fillId="0" borderId="0" xfId="0" applyFont="1" applyAlignment="1">
      <alignment horizontal="center" wrapText="1"/>
    </xf>
    <xf numFmtId="0" fontId="12" fillId="11" borderId="41" xfId="0" applyFont="1" applyFill="1" applyBorder="1" applyAlignment="1">
      <alignment vertical="center" wrapText="1"/>
    </xf>
    <xf numFmtId="0" fontId="12" fillId="11" borderId="42" xfId="0" applyFont="1" applyFill="1" applyBorder="1" applyAlignment="1">
      <alignment vertical="center" wrapText="1"/>
    </xf>
    <xf numFmtId="0" fontId="12" fillId="11" borderId="43" xfId="0" applyFont="1" applyFill="1" applyBorder="1" applyAlignment="1">
      <alignment vertical="center" wrapText="1"/>
    </xf>
    <xf numFmtId="0" fontId="12" fillId="0" borderId="0" xfId="0" applyFont="1" applyAlignment="1">
      <alignment horizontal="left" wrapText="1"/>
    </xf>
    <xf numFmtId="0" fontId="12" fillId="4" borderId="0" xfId="0" applyFont="1" applyFill="1" applyAlignment="1">
      <alignment horizontal="left" wrapText="1"/>
    </xf>
    <xf numFmtId="0" fontId="12" fillId="8" borderId="0" xfId="0" applyFont="1" applyFill="1" applyAlignment="1">
      <alignment horizontal="left" wrapText="1"/>
    </xf>
    <xf numFmtId="167" fontId="8" fillId="7" borderId="32" xfId="1" applyNumberFormat="1" applyFont="1" applyFill="1" applyBorder="1" applyAlignment="1">
      <alignment vertical="center" wrapText="1"/>
    </xf>
    <xf numFmtId="167" fontId="8" fillId="7" borderId="33" xfId="1" applyNumberFormat="1" applyFont="1" applyFill="1" applyBorder="1" applyAlignment="1">
      <alignment vertical="center" wrapText="1"/>
    </xf>
    <xf numFmtId="0" fontId="7" fillId="7" borderId="28" xfId="0" applyFont="1" applyFill="1" applyBorder="1" applyAlignment="1">
      <alignment vertic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inciplesofaccounting.com/managerial-cost-accountin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rinciplesofaccounting.com/managerial-cost-accountin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principlesofaccounting.com/managerial-cost-accountin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87"/>
  <sheetViews>
    <sheetView tabSelected="1" view="pageBreakPreview" topLeftCell="A22" zoomScaleSheetLayoutView="100" workbookViewId="0">
      <selection activeCell="H34" sqref="H34"/>
    </sheetView>
  </sheetViews>
  <sheetFormatPr defaultRowHeight="15"/>
  <cols>
    <col min="1" max="1" width="14.7109375" customWidth="1"/>
    <col min="3" max="3" width="10.140625" bestFit="1" customWidth="1"/>
    <col min="5" max="5" width="14.7109375" customWidth="1"/>
    <col min="6" max="6" width="15.140625" customWidth="1"/>
    <col min="7" max="7" width="11.140625" customWidth="1"/>
  </cols>
  <sheetData>
    <row r="1" spans="1:7" ht="18.75">
      <c r="A1" s="52" t="s">
        <v>56</v>
      </c>
      <c r="B1" s="60"/>
      <c r="C1" s="60"/>
    </row>
    <row r="2" spans="1:7" ht="18.75">
      <c r="A2" s="61" t="s">
        <v>57</v>
      </c>
      <c r="B2" s="62"/>
      <c r="C2" s="62"/>
    </row>
    <row r="3" spans="1:7" ht="18.75">
      <c r="A3" s="58" t="s">
        <v>58</v>
      </c>
      <c r="B3" s="63"/>
      <c r="C3" s="63"/>
    </row>
    <row r="5" spans="1:7" ht="21">
      <c r="A5" s="108" t="s">
        <v>60</v>
      </c>
      <c r="B5" s="108" t="s">
        <v>61</v>
      </c>
      <c r="C5" s="110"/>
      <c r="D5" s="110"/>
      <c r="E5" s="110"/>
      <c r="F5" s="110"/>
      <c r="G5" s="110"/>
    </row>
    <row r="6" spans="1:7" ht="21">
      <c r="A6" s="108" t="s">
        <v>62</v>
      </c>
      <c r="B6" s="109" t="s">
        <v>59</v>
      </c>
      <c r="C6" s="110"/>
      <c r="D6" s="110"/>
      <c r="E6" s="110"/>
      <c r="F6" s="110"/>
      <c r="G6" s="110"/>
    </row>
    <row r="7" spans="1:7" ht="45" customHeight="1">
      <c r="A7" s="150" t="s">
        <v>95</v>
      </c>
      <c r="B7" s="150"/>
      <c r="C7" s="150"/>
      <c r="D7" s="150"/>
      <c r="E7" s="150"/>
      <c r="F7" s="150"/>
      <c r="G7" s="150"/>
    </row>
    <row r="8" spans="1:7" ht="26.25">
      <c r="A8" s="1" t="s">
        <v>0</v>
      </c>
    </row>
    <row r="9" spans="1:7" ht="25.5">
      <c r="A9" s="65" t="s">
        <v>1</v>
      </c>
      <c r="B9" s="65" t="s">
        <v>2</v>
      </c>
      <c r="C9" s="65"/>
      <c r="D9" s="151" t="s">
        <v>3</v>
      </c>
      <c r="E9" s="151"/>
      <c r="F9" s="65"/>
    </row>
    <row r="10" spans="1:7">
      <c r="A10" s="17">
        <v>43556</v>
      </c>
      <c r="B10" s="3" t="s">
        <v>24</v>
      </c>
      <c r="C10" s="3"/>
      <c r="D10" s="4" t="s">
        <v>4</v>
      </c>
      <c r="E10" s="5">
        <v>2540</v>
      </c>
      <c r="F10" s="4"/>
    </row>
    <row r="11" spans="1:7">
      <c r="A11" s="94">
        <v>43560</v>
      </c>
      <c r="B11" s="95" t="s">
        <v>26</v>
      </c>
      <c r="C11" s="95"/>
      <c r="D11" s="23"/>
      <c r="E11" s="23">
        <v>750</v>
      </c>
      <c r="F11" s="23"/>
    </row>
    <row r="12" spans="1:7">
      <c r="A12" s="96">
        <v>43562</v>
      </c>
      <c r="B12" s="97" t="s">
        <v>25</v>
      </c>
      <c r="C12" s="97"/>
      <c r="D12" s="98"/>
      <c r="E12" s="99">
        <v>3250</v>
      </c>
      <c r="F12" s="98"/>
    </row>
    <row r="13" spans="1:7">
      <c r="A13" s="94">
        <v>43567</v>
      </c>
      <c r="B13" s="95" t="s">
        <v>27</v>
      </c>
      <c r="C13" s="95"/>
      <c r="D13" s="23"/>
      <c r="E13" s="23">
        <v>980</v>
      </c>
      <c r="F13" s="23"/>
    </row>
    <row r="14" spans="1:7" ht="15.75" customHeight="1">
      <c r="A14" s="17">
        <v>43572</v>
      </c>
      <c r="B14" s="3" t="s">
        <v>28</v>
      </c>
      <c r="C14" s="3"/>
      <c r="D14" s="4"/>
      <c r="E14" s="4">
        <v>250</v>
      </c>
      <c r="F14" s="4"/>
    </row>
    <row r="15" spans="1:7" ht="15.75" customHeight="1">
      <c r="A15" s="2"/>
      <c r="B15" s="3"/>
      <c r="C15" s="3"/>
      <c r="D15" s="4"/>
      <c r="E15" s="4"/>
      <c r="F15" s="4"/>
    </row>
    <row r="16" spans="1:7">
      <c r="A16" s="16" t="s">
        <v>5</v>
      </c>
    </row>
    <row r="17" spans="1:7">
      <c r="A17" s="6"/>
    </row>
    <row r="18" spans="1:7" ht="15.75" thickBot="1">
      <c r="A18" s="7"/>
    </row>
    <row r="19" spans="1:7">
      <c r="A19" s="152" t="s">
        <v>29</v>
      </c>
      <c r="B19" s="153"/>
      <c r="C19" s="153"/>
      <c r="D19" s="153"/>
      <c r="E19" s="153"/>
      <c r="F19" s="153"/>
      <c r="G19" s="154"/>
    </row>
    <row r="20" spans="1:7" ht="15.75" thickBot="1">
      <c r="A20" s="155"/>
      <c r="B20" s="156"/>
      <c r="C20" s="156"/>
      <c r="D20" s="156"/>
      <c r="E20" s="156"/>
      <c r="F20" s="156"/>
      <c r="G20" s="157"/>
    </row>
    <row r="21" spans="1:7" ht="15.75" thickBot="1">
      <c r="A21" s="92"/>
      <c r="B21" s="152" t="s">
        <v>6</v>
      </c>
      <c r="C21" s="154"/>
      <c r="D21" s="152" t="s">
        <v>7</v>
      </c>
      <c r="E21" s="154"/>
      <c r="F21" s="93" t="s">
        <v>8</v>
      </c>
      <c r="G21" s="93" t="s">
        <v>9</v>
      </c>
    </row>
    <row r="22" spans="1:7" ht="27">
      <c r="A22" s="18" t="s">
        <v>1</v>
      </c>
      <c r="B22" s="19" t="s">
        <v>10</v>
      </c>
      <c r="C22" s="19" t="s">
        <v>3</v>
      </c>
      <c r="D22" s="19" t="s">
        <v>11</v>
      </c>
      <c r="E22" s="19" t="s">
        <v>3</v>
      </c>
      <c r="F22" s="19" t="s">
        <v>12</v>
      </c>
      <c r="G22" s="20"/>
    </row>
    <row r="23" spans="1:7">
      <c r="A23" s="100">
        <v>43922</v>
      </c>
      <c r="B23" s="101"/>
      <c r="C23" s="103"/>
      <c r="D23" s="101" t="s">
        <v>24</v>
      </c>
      <c r="E23" s="105">
        <v>2540</v>
      </c>
      <c r="F23" s="111">
        <f>2540*125%</f>
        <v>3175</v>
      </c>
      <c r="G23" s="107">
        <v>5715</v>
      </c>
    </row>
    <row r="24" spans="1:7">
      <c r="A24" s="100">
        <v>43926</v>
      </c>
      <c r="B24" s="101" t="s">
        <v>107</v>
      </c>
      <c r="C24" s="103">
        <v>750</v>
      </c>
      <c r="D24" s="101"/>
      <c r="E24" s="103"/>
      <c r="F24" s="111"/>
      <c r="G24" s="106">
        <v>750</v>
      </c>
    </row>
    <row r="25" spans="1:7">
      <c r="A25" s="100">
        <v>43928</v>
      </c>
      <c r="B25" s="101"/>
      <c r="C25" s="103"/>
      <c r="D25" s="101" t="s">
        <v>25</v>
      </c>
      <c r="E25" s="105">
        <v>3250</v>
      </c>
      <c r="F25" s="111">
        <f>325*125%</f>
        <v>406.25</v>
      </c>
      <c r="G25" s="107">
        <v>7313</v>
      </c>
    </row>
    <row r="26" spans="1:7">
      <c r="A26" s="100">
        <v>43933</v>
      </c>
      <c r="B26" s="101" t="s">
        <v>27</v>
      </c>
      <c r="C26" s="103">
        <v>980</v>
      </c>
      <c r="D26" s="101"/>
      <c r="E26" s="103"/>
      <c r="F26" s="111"/>
      <c r="G26" s="179">
        <v>980</v>
      </c>
    </row>
    <row r="27" spans="1:7" ht="15.75" thickBot="1">
      <c r="A27" s="100">
        <v>43938</v>
      </c>
      <c r="B27" s="102"/>
      <c r="C27" s="104">
        <v>1980</v>
      </c>
      <c r="D27" s="102"/>
      <c r="E27" s="104">
        <v>5790</v>
      </c>
      <c r="F27" s="112">
        <v>7238</v>
      </c>
      <c r="G27" s="149">
        <v>15008</v>
      </c>
    </row>
    <row r="28" spans="1:7" ht="15.75" thickBot="1">
      <c r="A28" s="8" t="s">
        <v>13</v>
      </c>
      <c r="B28" s="21"/>
      <c r="C28" s="177">
        <f>SUM(C23:C27)</f>
        <v>3710</v>
      </c>
      <c r="D28" s="177"/>
      <c r="E28" s="177">
        <f>SUM(E23:E27)</f>
        <v>11580</v>
      </c>
      <c r="F28" s="177">
        <f>SUM(F23:F27)</f>
        <v>10819.25</v>
      </c>
      <c r="G28" s="178">
        <f>SUM(G23:G27)</f>
        <v>29766</v>
      </c>
    </row>
    <row r="29" spans="1:7" ht="26.25">
      <c r="A29" s="9"/>
    </row>
    <row r="30" spans="1:7" ht="26.25">
      <c r="A30" s="9"/>
    </row>
    <row r="84" spans="1:1">
      <c r="A84" s="12"/>
    </row>
    <row r="85" spans="1:1">
      <c r="A85" s="12"/>
    </row>
    <row r="86" spans="1:1">
      <c r="A86" s="11"/>
    </row>
    <row r="87" spans="1:1">
      <c r="A87" s="12"/>
    </row>
  </sheetData>
  <mergeCells count="5">
    <mergeCell ref="A7:G7"/>
    <mergeCell ref="D9:E9"/>
    <mergeCell ref="A19:G20"/>
    <mergeCell ref="B21:C21"/>
    <mergeCell ref="D21:E21"/>
  </mergeCells>
  <hyperlinks>
    <hyperlink ref="B6"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F63"/>
  <sheetViews>
    <sheetView topLeftCell="A13" zoomScaleSheetLayoutView="100" workbookViewId="0">
      <selection activeCell="A19" sqref="A19:E19"/>
    </sheetView>
  </sheetViews>
  <sheetFormatPr defaultRowHeight="15"/>
  <cols>
    <col min="1" max="1" width="21.7109375" customWidth="1"/>
    <col min="2" max="2" width="17.5703125" customWidth="1"/>
    <col min="3" max="3" width="15.42578125" customWidth="1"/>
    <col min="4" max="4" width="17.42578125" customWidth="1"/>
    <col min="5" max="5" width="12.5703125" customWidth="1"/>
    <col min="6" max="6" width="15.28515625" customWidth="1"/>
  </cols>
  <sheetData>
    <row r="1" spans="1:5" ht="18.75">
      <c r="A1" s="52" t="s">
        <v>56</v>
      </c>
      <c r="B1" s="60"/>
      <c r="C1" s="60"/>
      <c r="D1" s="60"/>
    </row>
    <row r="2" spans="1:5" ht="18.75">
      <c r="A2" s="61" t="s">
        <v>57</v>
      </c>
      <c r="B2" s="62"/>
      <c r="C2" s="62"/>
      <c r="D2" s="62"/>
    </row>
    <row r="3" spans="1:5" ht="18.75">
      <c r="A3" s="58" t="s">
        <v>58</v>
      </c>
      <c r="B3" s="63"/>
      <c r="C3" s="63"/>
      <c r="D3" s="63"/>
    </row>
    <row r="5" spans="1:5" ht="21">
      <c r="A5" s="108" t="s">
        <v>60</v>
      </c>
      <c r="B5" s="108" t="s">
        <v>61</v>
      </c>
      <c r="C5" s="110"/>
      <c r="D5" s="110"/>
      <c r="E5" s="110"/>
    </row>
    <row r="6" spans="1:5" ht="21">
      <c r="A6" s="108" t="s">
        <v>62</v>
      </c>
      <c r="B6" s="109" t="s">
        <v>59</v>
      </c>
      <c r="C6" s="110"/>
      <c r="D6" s="110"/>
      <c r="E6" s="110"/>
    </row>
    <row r="8" spans="1:5" ht="26.25">
      <c r="A8" s="1" t="s">
        <v>14</v>
      </c>
    </row>
    <row r="9" spans="1:5" ht="39.75" customHeight="1">
      <c r="A9" s="164" t="s">
        <v>33</v>
      </c>
      <c r="B9" s="164"/>
      <c r="C9" s="164"/>
      <c r="D9" s="164"/>
      <c r="E9" s="164"/>
    </row>
    <row r="10" spans="1:5">
      <c r="A10" s="6" t="s">
        <v>15</v>
      </c>
    </row>
    <row r="11" spans="1:5">
      <c r="A11" s="64"/>
      <c r="B11" s="64" t="s">
        <v>30</v>
      </c>
      <c r="C11" s="64" t="s">
        <v>31</v>
      </c>
      <c r="D11" s="64" t="s">
        <v>32</v>
      </c>
    </row>
    <row r="12" spans="1:5">
      <c r="A12" s="10" t="s">
        <v>16</v>
      </c>
      <c r="B12" s="5">
        <v>17500</v>
      </c>
      <c r="C12" s="5">
        <v>43250</v>
      </c>
      <c r="D12" s="5">
        <v>19500</v>
      </c>
    </row>
    <row r="13" spans="1:5">
      <c r="A13" s="22" t="s">
        <v>7</v>
      </c>
      <c r="B13" s="24">
        <v>8700</v>
      </c>
      <c r="C13" s="24">
        <v>19500</v>
      </c>
      <c r="D13" s="24">
        <v>14200</v>
      </c>
    </row>
    <row r="14" spans="1:5">
      <c r="A14" s="10" t="s">
        <v>17</v>
      </c>
      <c r="B14" s="5">
        <f>B13*0.6</f>
        <v>5220</v>
      </c>
      <c r="C14" s="5">
        <f>C13*0.6</f>
        <v>11700</v>
      </c>
      <c r="D14" s="5">
        <f>D13*0.6</f>
        <v>8520</v>
      </c>
    </row>
    <row r="15" spans="1:5">
      <c r="A15" s="12"/>
    </row>
    <row r="16" spans="1:5" ht="168" customHeight="1">
      <c r="A16" s="167" t="s">
        <v>37</v>
      </c>
      <c r="B16" s="167"/>
      <c r="C16" s="167"/>
      <c r="D16" s="167"/>
      <c r="E16" s="167"/>
    </row>
    <row r="17" spans="1:5" ht="13.5" customHeight="1"/>
    <row r="18" spans="1:5">
      <c r="A18" s="15" t="s">
        <v>36</v>
      </c>
    </row>
    <row r="19" spans="1:5" ht="49.5" customHeight="1">
      <c r="A19" s="165" t="s">
        <v>63</v>
      </c>
      <c r="B19" s="165"/>
      <c r="C19" s="165"/>
      <c r="D19" s="165"/>
      <c r="E19" s="165"/>
    </row>
    <row r="20" spans="1:5" ht="15.75" thickBot="1">
      <c r="A20" s="13"/>
    </row>
    <row r="21" spans="1:5" ht="17.25" thickTop="1" thickBot="1">
      <c r="A21" s="161" t="s">
        <v>6</v>
      </c>
      <c r="B21" s="162"/>
      <c r="C21" s="162"/>
      <c r="D21" s="163"/>
    </row>
    <row r="22" spans="1:5" ht="16.5" thickBot="1">
      <c r="A22" s="66" t="s">
        <v>18</v>
      </c>
      <c r="B22" s="67" t="s">
        <v>34</v>
      </c>
      <c r="C22" s="67" t="s">
        <v>35</v>
      </c>
      <c r="D22" s="68" t="s">
        <v>19</v>
      </c>
    </row>
    <row r="23" spans="1:5" ht="15.75" thickBot="1">
      <c r="A23" s="75">
        <v>918</v>
      </c>
      <c r="B23" s="76"/>
      <c r="C23" s="76"/>
      <c r="D23" s="78"/>
    </row>
    <row r="24" spans="1:5" ht="15.75" thickBot="1">
      <c r="A24" s="75">
        <v>919</v>
      </c>
      <c r="B24" s="76"/>
      <c r="C24" s="76"/>
      <c r="D24" s="78"/>
    </row>
    <row r="25" spans="1:5" ht="15.75" thickBot="1">
      <c r="A25" s="75">
        <v>920</v>
      </c>
      <c r="B25" s="77"/>
      <c r="C25" s="77"/>
      <c r="D25" s="78"/>
    </row>
    <row r="26" spans="1:5" ht="21" thickBot="1">
      <c r="A26" s="81" t="s">
        <v>19</v>
      </c>
      <c r="B26" s="79"/>
      <c r="C26" s="79"/>
      <c r="D26" s="79"/>
    </row>
    <row r="27" spans="1:5">
      <c r="B27" t="s">
        <v>99</v>
      </c>
    </row>
    <row r="29" spans="1:5" ht="15.75" thickBot="1"/>
    <row r="30" spans="1:5" ht="16.5" thickBot="1">
      <c r="A30" s="158" t="s">
        <v>20</v>
      </c>
      <c r="B30" s="159"/>
      <c r="C30" s="159"/>
      <c r="D30" s="160"/>
    </row>
    <row r="31" spans="1:5" ht="16.5" thickBot="1">
      <c r="A31" s="69" t="s">
        <v>18</v>
      </c>
      <c r="B31" s="67" t="s">
        <v>34</v>
      </c>
      <c r="C31" s="67" t="s">
        <v>35</v>
      </c>
      <c r="D31" s="67" t="s">
        <v>19</v>
      </c>
    </row>
    <row r="32" spans="1:5" ht="15.75" thickBot="1">
      <c r="A32" s="75"/>
      <c r="B32" s="76"/>
      <c r="C32" s="76"/>
      <c r="D32" s="78"/>
    </row>
    <row r="33" spans="1:5" ht="15.75" thickBot="1">
      <c r="A33" s="75"/>
      <c r="B33" s="76"/>
      <c r="C33" s="76"/>
      <c r="D33" s="78"/>
    </row>
    <row r="34" spans="1:5" ht="40.5" customHeight="1" thickBot="1">
      <c r="A34" s="75"/>
      <c r="B34" s="77"/>
      <c r="C34" s="77"/>
      <c r="D34" s="78"/>
    </row>
    <row r="35" spans="1:5" ht="15.75" thickBot="1">
      <c r="A35" s="82" t="s">
        <v>19</v>
      </c>
      <c r="B35" s="80"/>
      <c r="C35" s="80"/>
      <c r="D35" s="80"/>
    </row>
    <row r="36" spans="1:5" s="25" customFormat="1" ht="18.75">
      <c r="A36" s="12"/>
      <c r="B36"/>
      <c r="C36"/>
      <c r="D36"/>
      <c r="E36"/>
    </row>
    <row r="37" spans="1:5" s="25" customFormat="1" ht="18.75">
      <c r="A37" s="12"/>
      <c r="B37"/>
      <c r="C37"/>
      <c r="D37"/>
      <c r="E37"/>
    </row>
    <row r="38" spans="1:5" s="25" customFormat="1" ht="53.25" customHeight="1">
      <c r="A38" s="166" t="s">
        <v>38</v>
      </c>
      <c r="B38" s="166"/>
      <c r="C38" s="166"/>
      <c r="D38" s="166"/>
      <c r="E38" s="166"/>
    </row>
    <row r="39" spans="1:5" s="25" customFormat="1" ht="26.25">
      <c r="A39" s="168" t="s">
        <v>21</v>
      </c>
      <c r="B39" s="168"/>
      <c r="C39" s="168"/>
      <c r="D39" s="168"/>
      <c r="E39"/>
    </row>
    <row r="40" spans="1:5" s="25" customFormat="1" ht="18.75">
      <c r="A40" s="28" t="s">
        <v>18</v>
      </c>
      <c r="B40" s="28" t="s">
        <v>39</v>
      </c>
      <c r="C40" s="28" t="s">
        <v>40</v>
      </c>
      <c r="D40" s="28" t="s">
        <v>21</v>
      </c>
    </row>
    <row r="41" spans="1:5" s="25" customFormat="1" ht="18.75">
      <c r="A41" s="74"/>
      <c r="B41" s="83"/>
      <c r="C41" s="83"/>
      <c r="D41" s="84"/>
    </row>
    <row r="42" spans="1:5" ht="18.75">
      <c r="A42" s="25"/>
      <c r="B42" s="25"/>
      <c r="C42" s="25"/>
      <c r="D42" s="25"/>
      <c r="E42" s="25"/>
    </row>
    <row r="43" spans="1:5" ht="18.75">
      <c r="A43" s="74"/>
      <c r="B43" s="83"/>
      <c r="C43" s="83"/>
      <c r="D43" s="84"/>
      <c r="E43" s="25"/>
    </row>
    <row r="44" spans="1:5" ht="18.75">
      <c r="A44" s="25"/>
      <c r="B44" s="25"/>
      <c r="C44" s="25"/>
      <c r="D44" s="25"/>
      <c r="E44" s="25"/>
    </row>
    <row r="45" spans="1:5" ht="18.75">
      <c r="A45" s="74"/>
      <c r="B45" s="83"/>
      <c r="C45" s="83"/>
      <c r="D45" s="84"/>
      <c r="E45" s="25"/>
    </row>
    <row r="46" spans="1:5" s="27" customFormat="1" ht="15.75">
      <c r="A46"/>
      <c r="B46"/>
      <c r="C46"/>
      <c r="D46"/>
      <c r="E46"/>
    </row>
    <row r="47" spans="1:5" s="27" customFormat="1" ht="16.5" thickBot="1">
      <c r="A47"/>
      <c r="B47"/>
      <c r="C47"/>
      <c r="D47"/>
      <c r="E47"/>
    </row>
    <row r="48" spans="1:5" s="27" customFormat="1" ht="16.5" thickBot="1">
      <c r="A48" s="158" t="s">
        <v>8</v>
      </c>
      <c r="B48" s="159"/>
      <c r="C48" s="159"/>
      <c r="D48" s="160"/>
      <c r="E48"/>
    </row>
    <row r="49" spans="1:6" s="27" customFormat="1" ht="16.5" thickBot="1">
      <c r="A49" s="69" t="s">
        <v>18</v>
      </c>
      <c r="B49" s="67" t="s">
        <v>34</v>
      </c>
      <c r="C49" s="67" t="s">
        <v>35</v>
      </c>
      <c r="D49" s="67" t="s">
        <v>19</v>
      </c>
      <c r="E49"/>
    </row>
    <row r="50" spans="1:6" ht="16.5" thickBot="1">
      <c r="A50" s="73"/>
      <c r="B50" s="85"/>
      <c r="C50" s="85"/>
      <c r="D50" s="87"/>
      <c r="E50" s="27"/>
    </row>
    <row r="51" spans="1:6" ht="16.5" thickBot="1">
      <c r="A51" s="73"/>
      <c r="B51" s="85"/>
      <c r="C51" s="85"/>
      <c r="D51" s="87"/>
      <c r="E51" s="27"/>
    </row>
    <row r="52" spans="1:6" ht="16.5" thickBot="1">
      <c r="A52" s="73"/>
      <c r="B52" s="86"/>
      <c r="C52" s="86"/>
      <c r="D52" s="87"/>
      <c r="E52" s="27"/>
    </row>
    <row r="53" spans="1:6" ht="16.5" thickBot="1">
      <c r="A53" s="14" t="s">
        <v>19</v>
      </c>
      <c r="B53" s="88"/>
      <c r="C53" s="88"/>
      <c r="D53" s="88"/>
      <c r="E53" s="27"/>
    </row>
    <row r="54" spans="1:6" s="25" customFormat="1" ht="18.75">
      <c r="A54" s="12"/>
      <c r="B54"/>
      <c r="C54"/>
      <c r="D54"/>
      <c r="E54"/>
    </row>
    <row r="55" spans="1:6" s="25" customFormat="1" ht="18.75">
      <c r="A55" s="12"/>
      <c r="B55"/>
      <c r="C55"/>
      <c r="D55"/>
      <c r="E55"/>
    </row>
    <row r="56" spans="1:6" s="25" customFormat="1" ht="19.5" thickBot="1">
      <c r="A56" s="13" t="s">
        <v>106</v>
      </c>
      <c r="B56"/>
      <c r="C56"/>
      <c r="D56"/>
      <c r="E56"/>
    </row>
    <row r="57" spans="1:6" s="25" customFormat="1" ht="64.5" thickTop="1" thickBot="1">
      <c r="A57" s="70" t="s">
        <v>18</v>
      </c>
      <c r="B57" s="71" t="s">
        <v>6</v>
      </c>
      <c r="C57" s="71" t="s">
        <v>20</v>
      </c>
      <c r="D57" s="71" t="s">
        <v>22</v>
      </c>
      <c r="E57" s="71" t="s">
        <v>23</v>
      </c>
      <c r="F57" s="133" t="s">
        <v>97</v>
      </c>
    </row>
    <row r="58" spans="1:6" ht="19.5" thickBot="1">
      <c r="A58" s="72">
        <v>918</v>
      </c>
      <c r="B58" s="89"/>
      <c r="C58" s="89"/>
      <c r="D58" s="89"/>
      <c r="E58" s="90"/>
      <c r="F58" s="134"/>
    </row>
    <row r="59" spans="1:6" ht="19.5" thickBot="1">
      <c r="A59" s="72">
        <v>919</v>
      </c>
      <c r="B59" s="89"/>
      <c r="C59" s="89"/>
      <c r="D59" s="89"/>
      <c r="E59" s="90"/>
      <c r="F59" s="134"/>
    </row>
    <row r="60" spans="1:6" ht="19.5" thickBot="1">
      <c r="A60" s="72">
        <v>920</v>
      </c>
      <c r="B60" s="89"/>
      <c r="C60" s="89"/>
      <c r="D60" s="89"/>
      <c r="E60" s="90"/>
      <c r="F60" s="135"/>
    </row>
    <row r="61" spans="1:6" ht="19.5" thickBot="1">
      <c r="A61" s="26" t="s">
        <v>19</v>
      </c>
      <c r="B61" s="91"/>
      <c r="C61" s="91"/>
      <c r="D61" s="91"/>
      <c r="E61" s="91"/>
      <c r="F61" s="91"/>
    </row>
    <row r="62" spans="1:6" ht="15.75" thickTop="1">
      <c r="A62" s="12"/>
    </row>
    <row r="63" spans="1:6">
      <c r="A63" s="12"/>
    </row>
  </sheetData>
  <mergeCells count="8">
    <mergeCell ref="A48:D48"/>
    <mergeCell ref="A21:D21"/>
    <mergeCell ref="A30:D30"/>
    <mergeCell ref="A9:E9"/>
    <mergeCell ref="A19:E19"/>
    <mergeCell ref="A38:E38"/>
    <mergeCell ref="A16:E16"/>
    <mergeCell ref="A39:D39"/>
  </mergeCells>
  <hyperlinks>
    <hyperlink ref="B6"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dimension ref="A1:W35"/>
  <sheetViews>
    <sheetView zoomScale="106" zoomScaleNormal="106" zoomScaleSheetLayoutView="100" workbookViewId="0"/>
  </sheetViews>
  <sheetFormatPr defaultColWidth="9.140625" defaultRowHeight="15"/>
  <cols>
    <col min="1" max="1" width="18.85546875" style="29" customWidth="1"/>
    <col min="2" max="2" width="31.85546875" style="29" customWidth="1"/>
    <col min="3" max="3" width="14.5703125" style="29" customWidth="1"/>
    <col min="4" max="4" width="20.5703125" style="29" customWidth="1"/>
    <col min="5" max="11" width="9.140625" style="29"/>
    <col min="12" max="12" width="9.28515625" style="29" bestFit="1" customWidth="1"/>
    <col min="13" max="13" width="9.140625" style="29"/>
    <col min="14" max="14" width="10.140625" style="29" bestFit="1" customWidth="1"/>
    <col min="15" max="17" width="9.140625" style="29"/>
    <col min="18" max="18" width="9.28515625" style="29" bestFit="1" customWidth="1"/>
    <col min="19" max="21" width="9.140625" style="29"/>
    <col min="22" max="22" width="9.28515625" style="29" bestFit="1" customWidth="1"/>
    <col min="23" max="16384" width="9.140625" style="29"/>
  </cols>
  <sheetData>
    <row r="1" spans="1:23" ht="18.75">
      <c r="A1" s="52" t="s">
        <v>56</v>
      </c>
      <c r="B1" s="47"/>
      <c r="C1" s="47"/>
    </row>
    <row r="2" spans="1:23" ht="18.75">
      <c r="A2" s="55" t="s">
        <v>57</v>
      </c>
      <c r="B2" s="56"/>
      <c r="C2" s="56"/>
    </row>
    <row r="3" spans="1:23" ht="18.75">
      <c r="A3" s="58" t="s">
        <v>58</v>
      </c>
      <c r="B3" s="57"/>
      <c r="C3" s="57"/>
    </row>
    <row r="4" spans="1:23" ht="21">
      <c r="A4" s="108" t="s">
        <v>60</v>
      </c>
      <c r="B4" s="108" t="s">
        <v>61</v>
      </c>
      <c r="C4" s="110"/>
      <c r="D4" s="110"/>
    </row>
    <row r="5" spans="1:23" customFormat="1" ht="15.75">
      <c r="A5" s="132" t="s">
        <v>62</v>
      </c>
      <c r="B5" s="131" t="s">
        <v>59</v>
      </c>
      <c r="C5" s="110"/>
      <c r="D5" s="110"/>
    </row>
    <row r="6" spans="1:23" ht="42.75" customHeight="1">
      <c r="A6" s="169" t="s">
        <v>42</v>
      </c>
      <c r="B6" s="169"/>
      <c r="C6" s="169"/>
      <c r="D6" s="169"/>
      <c r="E6" s="31"/>
      <c r="F6" s="31"/>
      <c r="G6" s="31"/>
      <c r="H6" s="31"/>
      <c r="I6" s="31"/>
      <c r="J6" s="31"/>
      <c r="K6" s="31"/>
      <c r="L6" s="31"/>
      <c r="M6" s="31"/>
    </row>
    <row r="7" spans="1:23" ht="18.75">
      <c r="A7"/>
      <c r="B7" s="32" t="s">
        <v>43</v>
      </c>
      <c r="C7" s="33">
        <v>375000</v>
      </c>
      <c r="D7"/>
      <c r="E7"/>
    </row>
    <row r="8" spans="1:23" ht="18.75">
      <c r="A8"/>
      <c r="B8" s="32" t="s">
        <v>16</v>
      </c>
      <c r="C8" s="33">
        <v>525000</v>
      </c>
      <c r="D8"/>
      <c r="E8"/>
    </row>
    <row r="9" spans="1:23" ht="18.75">
      <c r="A9"/>
      <c r="B9" s="32" t="s">
        <v>7</v>
      </c>
      <c r="C9" s="37">
        <v>250000</v>
      </c>
      <c r="D9"/>
      <c r="E9"/>
    </row>
    <row r="10" spans="1:23" ht="18.75">
      <c r="A10"/>
      <c r="B10" s="32" t="s">
        <v>44</v>
      </c>
      <c r="C10" s="33">
        <f>SUM(C7:C9)</f>
        <v>1150000</v>
      </c>
      <c r="D10"/>
      <c r="E10"/>
    </row>
    <row r="11" spans="1:23">
      <c r="A11"/>
      <c r="B11"/>
      <c r="C11"/>
      <c r="D11"/>
      <c r="E11"/>
    </row>
    <row r="12" spans="1:23" ht="15" customHeight="1">
      <c r="A12" s="32" t="s">
        <v>96</v>
      </c>
      <c r="B12"/>
      <c r="C12"/>
      <c r="D12"/>
      <c r="E12"/>
    </row>
    <row r="13" spans="1:23">
      <c r="A13" s="15"/>
      <c r="B13"/>
      <c r="C13"/>
      <c r="D13"/>
      <c r="E13"/>
      <c r="P13" s="30"/>
      <c r="Q13" s="30"/>
      <c r="R13" s="30"/>
      <c r="S13" s="30"/>
      <c r="T13" s="30"/>
      <c r="U13" s="30"/>
      <c r="V13" s="30"/>
      <c r="W13" s="30"/>
    </row>
    <row r="14" spans="1:23" s="35" customFormat="1" ht="31.5">
      <c r="A14" s="50" t="s">
        <v>8</v>
      </c>
      <c r="B14" s="48"/>
      <c r="C14" s="136"/>
      <c r="D14" s="130" t="s">
        <v>64</v>
      </c>
      <c r="P14" s="36"/>
      <c r="Q14" s="36"/>
      <c r="R14" s="36"/>
      <c r="S14" s="36"/>
      <c r="T14" s="36"/>
      <c r="U14" s="36"/>
      <c r="V14" s="36"/>
      <c r="W14" s="36"/>
    </row>
    <row r="15" spans="1:23" s="35" customFormat="1" ht="21">
      <c r="A15" s="50" t="s">
        <v>7</v>
      </c>
      <c r="B15" s="49"/>
      <c r="D15"/>
      <c r="P15" s="36"/>
      <c r="Q15" s="36"/>
      <c r="R15" s="36"/>
      <c r="S15" s="36"/>
      <c r="T15" s="36"/>
      <c r="U15" s="36"/>
      <c r="V15" s="36"/>
      <c r="W15" s="36"/>
    </row>
    <row r="16" spans="1:23" ht="18.75">
      <c r="A16" s="32"/>
      <c r="B16"/>
      <c r="C16"/>
      <c r="D16"/>
      <c r="E16"/>
      <c r="P16" s="30"/>
      <c r="Q16" s="30"/>
      <c r="R16" s="30"/>
      <c r="S16" s="30"/>
      <c r="T16" s="30"/>
      <c r="U16" s="30"/>
      <c r="V16" s="30"/>
      <c r="W16" s="30"/>
    </row>
    <row r="17" spans="1:23" ht="18.75">
      <c r="A17" s="32"/>
      <c r="B17"/>
      <c r="C17"/>
      <c r="D17"/>
      <c r="E17"/>
      <c r="P17" s="30"/>
      <c r="Q17" s="30"/>
      <c r="R17" s="30"/>
      <c r="S17" s="30"/>
      <c r="T17" s="30"/>
      <c r="U17" s="30"/>
      <c r="V17" s="30"/>
      <c r="W17" s="30"/>
    </row>
    <row r="18" spans="1:23" ht="18.75">
      <c r="A18" s="32"/>
      <c r="B18"/>
      <c r="C18"/>
      <c r="D18"/>
      <c r="E18"/>
      <c r="P18" s="30"/>
      <c r="Q18" s="30"/>
      <c r="R18" s="30"/>
      <c r="S18" s="30"/>
      <c r="T18" s="30"/>
      <c r="U18" s="30"/>
      <c r="V18" s="30"/>
      <c r="W18" s="30"/>
    </row>
    <row r="19" spans="1:23" ht="34.5" customHeight="1">
      <c r="A19" s="170" t="s">
        <v>54</v>
      </c>
      <c r="B19" s="170"/>
      <c r="C19" s="170"/>
      <c r="D19" s="170"/>
      <c r="E19"/>
      <c r="P19" s="30"/>
      <c r="Q19" s="30"/>
      <c r="R19" s="30"/>
      <c r="S19" s="30"/>
      <c r="T19" s="30"/>
      <c r="U19" s="30"/>
      <c r="V19" s="30"/>
      <c r="W19" s="30"/>
    </row>
    <row r="20" spans="1:23" ht="18.75">
      <c r="A20" s="32"/>
      <c r="B20" s="32" t="s">
        <v>41</v>
      </c>
      <c r="C20" s="33">
        <v>435000</v>
      </c>
      <c r="D20"/>
      <c r="E20"/>
      <c r="P20" s="30"/>
      <c r="Q20" s="30"/>
      <c r="R20" s="30"/>
      <c r="S20" s="30"/>
      <c r="T20" s="30"/>
      <c r="U20" s="30"/>
      <c r="V20" s="30"/>
      <c r="W20" s="30"/>
    </row>
    <row r="21" spans="1:23" ht="18.75">
      <c r="A21" s="32"/>
      <c r="B21" s="32" t="s">
        <v>16</v>
      </c>
      <c r="C21" s="33">
        <v>518000</v>
      </c>
      <c r="D21"/>
      <c r="E21"/>
      <c r="P21" s="30"/>
      <c r="Q21" s="30"/>
      <c r="R21" s="30"/>
      <c r="S21" s="30"/>
      <c r="T21" s="30"/>
      <c r="U21" s="30"/>
      <c r="V21" s="30"/>
      <c r="W21" s="30"/>
    </row>
    <row r="22" spans="1:23" ht="18.75">
      <c r="A22" s="32"/>
      <c r="B22" s="32" t="s">
        <v>7</v>
      </c>
      <c r="C22" s="37">
        <v>275000</v>
      </c>
      <c r="D22"/>
      <c r="E22"/>
      <c r="P22" s="30"/>
      <c r="Q22" s="30"/>
      <c r="R22" s="30"/>
      <c r="S22" s="30"/>
      <c r="T22" s="30"/>
      <c r="U22" s="30"/>
      <c r="V22" s="30"/>
      <c r="W22" s="30"/>
    </row>
    <row r="23" spans="1:23" ht="18.75">
      <c r="A23" s="32"/>
      <c r="B23" s="32" t="s">
        <v>45</v>
      </c>
      <c r="C23" s="33">
        <f>SUM(C20:C22)</f>
        <v>1228000</v>
      </c>
      <c r="D23"/>
      <c r="E23"/>
      <c r="P23" s="30"/>
      <c r="Q23" s="30"/>
      <c r="R23" s="30"/>
      <c r="S23" s="30"/>
      <c r="T23" s="30"/>
      <c r="U23" s="30"/>
      <c r="V23" s="30"/>
      <c r="W23" s="30"/>
    </row>
    <row r="24" spans="1:23" ht="19.5" thickBot="1">
      <c r="A24" s="32"/>
      <c r="B24"/>
      <c r="C24"/>
      <c r="D24"/>
      <c r="E24"/>
      <c r="P24" s="30"/>
      <c r="Q24" s="30"/>
      <c r="R24" s="30"/>
      <c r="S24" s="30"/>
      <c r="T24" s="30"/>
      <c r="U24" s="30"/>
      <c r="V24" s="30"/>
      <c r="W24" s="30"/>
    </row>
    <row r="25" spans="1:23" s="25" customFormat="1" ht="18.75">
      <c r="A25" s="38" t="s">
        <v>20</v>
      </c>
      <c r="B25" s="39"/>
      <c r="C25" s="40"/>
    </row>
    <row r="26" spans="1:23" s="25" customFormat="1" ht="19.5" thickBot="1">
      <c r="A26" s="41" t="s">
        <v>46</v>
      </c>
      <c r="B26" s="137"/>
      <c r="C26" s="42"/>
    </row>
    <row r="27" spans="1:23" s="25" customFormat="1" ht="18.75">
      <c r="A27" s="41" t="s">
        <v>47</v>
      </c>
      <c r="B27" s="59"/>
      <c r="C27" s="42"/>
    </row>
    <row r="28" spans="1:23" s="25" customFormat="1" ht="19.5" thickBot="1">
      <c r="A28" s="41" t="s">
        <v>48</v>
      </c>
      <c r="B28" s="43"/>
      <c r="C28" s="42"/>
    </row>
    <row r="29" spans="1:23" s="25" customFormat="1" ht="18.75">
      <c r="A29" s="41" t="s">
        <v>49</v>
      </c>
      <c r="B29" s="59"/>
      <c r="C29" s="44"/>
    </row>
    <row r="30" spans="1:23" s="25" customFormat="1" ht="19.5" thickBot="1">
      <c r="A30" s="45" t="s">
        <v>50</v>
      </c>
      <c r="B30" s="54"/>
      <c r="C30" s="46"/>
    </row>
    <row r="32" spans="1:23" ht="21">
      <c r="A32" s="34" t="s">
        <v>51</v>
      </c>
    </row>
    <row r="33" spans="1:4" ht="18.75">
      <c r="C33" s="28" t="s">
        <v>52</v>
      </c>
      <c r="D33" s="28" t="s">
        <v>53</v>
      </c>
    </row>
    <row r="34" spans="1:4" s="32" customFormat="1" ht="18.75">
      <c r="A34" s="51" t="s">
        <v>55</v>
      </c>
      <c r="B34" s="52"/>
      <c r="C34" s="53"/>
    </row>
    <row r="35" spans="1:4" s="32" customFormat="1" ht="18.75">
      <c r="A35" s="51" t="s">
        <v>55</v>
      </c>
      <c r="B35" s="52"/>
      <c r="D35" s="53"/>
    </row>
  </sheetData>
  <mergeCells count="2">
    <mergeCell ref="A6:D6"/>
    <mergeCell ref="A19:D19"/>
  </mergeCells>
  <hyperlinks>
    <hyperlink ref="B5"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dimension ref="A1:D58"/>
  <sheetViews>
    <sheetView view="pageBreakPreview" topLeftCell="A37" zoomScale="130" zoomScaleSheetLayoutView="130" workbookViewId="0">
      <selection activeCell="D7" sqref="D7"/>
    </sheetView>
  </sheetViews>
  <sheetFormatPr defaultRowHeight="18.75"/>
  <cols>
    <col min="1" max="1" width="46" style="25" customWidth="1"/>
    <col min="2" max="2" width="19.42578125" style="25" customWidth="1"/>
    <col min="3" max="3" width="17.5703125" style="25" customWidth="1"/>
    <col min="4" max="16384" width="9.140625" style="25"/>
  </cols>
  <sheetData>
    <row r="1" spans="1:3">
      <c r="A1" s="52" t="s">
        <v>56</v>
      </c>
      <c r="B1" s="74"/>
    </row>
    <row r="2" spans="1:3">
      <c r="A2" s="55" t="s">
        <v>57</v>
      </c>
      <c r="B2" s="113"/>
    </row>
    <row r="3" spans="1:3">
      <c r="A3" s="58" t="s">
        <v>58</v>
      </c>
      <c r="B3" s="84"/>
    </row>
    <row r="5" spans="1:3" ht="45" customHeight="1">
      <c r="A5" s="176" t="s">
        <v>65</v>
      </c>
      <c r="B5" s="176"/>
      <c r="C5" s="176"/>
    </row>
    <row r="7" spans="1:3" ht="37.5">
      <c r="A7" s="114" t="s">
        <v>66</v>
      </c>
      <c r="B7" s="115"/>
    </row>
    <row r="8" spans="1:3">
      <c r="A8" s="116" t="s">
        <v>67</v>
      </c>
      <c r="B8" s="117">
        <v>14350</v>
      </c>
    </row>
    <row r="9" spans="1:3">
      <c r="A9" s="116" t="s">
        <v>68</v>
      </c>
      <c r="B9" s="117">
        <v>127500</v>
      </c>
    </row>
    <row r="10" spans="1:3">
      <c r="A10" s="116" t="s">
        <v>69</v>
      </c>
      <c r="B10" s="117">
        <v>6700</v>
      </c>
    </row>
    <row r="11" spans="1:3">
      <c r="A11" s="116" t="s">
        <v>70</v>
      </c>
      <c r="B11" s="117">
        <v>53500</v>
      </c>
    </row>
    <row r="12" spans="1:3">
      <c r="A12" s="116" t="s">
        <v>71</v>
      </c>
      <c r="B12" s="117">
        <v>325100</v>
      </c>
    </row>
    <row r="13" spans="1:3" ht="19.5" thickBot="1">
      <c r="A13" s="116" t="s">
        <v>72</v>
      </c>
      <c r="B13" s="118">
        <v>12300</v>
      </c>
    </row>
    <row r="14" spans="1:3" ht="38.25" customHeight="1" thickBot="1">
      <c r="A14" s="116" t="s">
        <v>73</v>
      </c>
      <c r="B14" s="119">
        <f>SUM(B8:B13)</f>
        <v>539450</v>
      </c>
    </row>
    <row r="15" spans="1:3" ht="19.5" thickTop="1">
      <c r="A15" s="114" t="s">
        <v>74</v>
      </c>
      <c r="B15" s="115"/>
    </row>
    <row r="16" spans="1:3" ht="37.5">
      <c r="A16" s="116" t="s">
        <v>75</v>
      </c>
      <c r="B16" s="117">
        <v>397500</v>
      </c>
    </row>
    <row r="17" spans="1:3">
      <c r="A17" s="116" t="s">
        <v>76</v>
      </c>
      <c r="B17" s="117">
        <v>68250</v>
      </c>
    </row>
    <row r="18" spans="1:3">
      <c r="A18" s="114" t="s">
        <v>77</v>
      </c>
      <c r="B18" s="115"/>
    </row>
    <row r="19" spans="1:3">
      <c r="A19" s="116" t="s">
        <v>78</v>
      </c>
      <c r="B19" s="117">
        <v>21750</v>
      </c>
    </row>
    <row r="20" spans="1:3">
      <c r="A20" s="116" t="s">
        <v>79</v>
      </c>
      <c r="B20" s="117">
        <v>31850</v>
      </c>
    </row>
    <row r="21" spans="1:3">
      <c r="A21" s="116" t="s">
        <v>80</v>
      </c>
      <c r="B21" s="117">
        <v>39800</v>
      </c>
    </row>
    <row r="22" spans="1:3">
      <c r="A22" s="116" t="s">
        <v>81</v>
      </c>
      <c r="B22" s="117">
        <v>68300</v>
      </c>
    </row>
    <row r="24" spans="1:3" ht="63.75" customHeight="1">
      <c r="A24" s="174" t="s">
        <v>94</v>
      </c>
      <c r="B24" s="174"/>
      <c r="C24" s="174"/>
    </row>
    <row r="26" spans="1:3">
      <c r="A26" s="32" t="s">
        <v>82</v>
      </c>
    </row>
    <row r="28" spans="1:3" ht="42.75" customHeight="1">
      <c r="A28" s="175" t="s">
        <v>83</v>
      </c>
      <c r="B28" s="175"/>
      <c r="C28" s="175"/>
    </row>
    <row r="29" spans="1:3">
      <c r="A29" s="25" t="s">
        <v>21</v>
      </c>
      <c r="B29" s="121"/>
    </row>
    <row r="30" spans="1:3">
      <c r="A30" s="25" t="s">
        <v>84</v>
      </c>
      <c r="B30" s="122"/>
    </row>
    <row r="31" spans="1:3">
      <c r="B31" s="123"/>
    </row>
    <row r="33" spans="1:3">
      <c r="A33" s="25" t="s">
        <v>85</v>
      </c>
    </row>
    <row r="35" spans="1:3" ht="15" customHeight="1">
      <c r="A35" s="171" t="s">
        <v>86</v>
      </c>
      <c r="B35" s="172"/>
      <c r="C35" s="173"/>
    </row>
    <row r="36" spans="1:3" ht="15" customHeight="1">
      <c r="A36" s="171" t="s">
        <v>87</v>
      </c>
      <c r="B36" s="172"/>
      <c r="C36" s="173"/>
    </row>
    <row r="37" spans="1:3">
      <c r="A37" s="124" t="s">
        <v>88</v>
      </c>
      <c r="B37" s="124"/>
      <c r="C37" s="124"/>
    </row>
    <row r="38" spans="1:3">
      <c r="A38" s="120"/>
      <c r="B38" s="125"/>
      <c r="C38" s="124"/>
    </row>
    <row r="39" spans="1:3" ht="19.5" thickBot="1">
      <c r="A39" s="120"/>
      <c r="B39" s="126"/>
      <c r="C39" s="124"/>
    </row>
    <row r="40" spans="1:3">
      <c r="A40" s="124" t="s">
        <v>89</v>
      </c>
      <c r="B40" s="127"/>
      <c r="C40" s="124"/>
    </row>
    <row r="41" spans="1:3" ht="19.5" thickBot="1">
      <c r="A41" s="120"/>
      <c r="B41" s="126"/>
      <c r="C41" s="124"/>
    </row>
    <row r="42" spans="1:3">
      <c r="A42" s="124" t="s">
        <v>90</v>
      </c>
      <c r="B42" s="127"/>
      <c r="C42" s="124"/>
    </row>
    <row r="43" spans="1:3" ht="19.5" thickBot="1">
      <c r="A43" s="120" t="s">
        <v>98</v>
      </c>
      <c r="B43" s="126"/>
      <c r="C43" s="127"/>
    </row>
    <row r="44" spans="1:3">
      <c r="A44" s="120"/>
      <c r="B44" s="124"/>
      <c r="C44" s="128"/>
    </row>
    <row r="45" spans="1:3" ht="38.25" thickBot="1">
      <c r="A45" s="124" t="s">
        <v>91</v>
      </c>
      <c r="B45" s="124"/>
      <c r="C45" s="129"/>
    </row>
    <row r="46" spans="1:3">
      <c r="A46" s="124" t="s">
        <v>92</v>
      </c>
      <c r="B46" s="124"/>
      <c r="C46" s="127"/>
    </row>
    <row r="47" spans="1:3" ht="19.5" thickBot="1">
      <c r="A47" s="120"/>
      <c r="B47" s="124"/>
      <c r="C47" s="126"/>
    </row>
    <row r="48" spans="1:3">
      <c r="A48" s="124"/>
      <c r="B48" s="124"/>
      <c r="C48" s="127"/>
    </row>
    <row r="49" spans="1:4" ht="19.5" thickBot="1">
      <c r="A49" s="120"/>
      <c r="B49" s="124"/>
      <c r="C49" s="126"/>
    </row>
    <row r="50" spans="1:4">
      <c r="A50" s="139" t="s">
        <v>93</v>
      </c>
      <c r="B50" s="139"/>
      <c r="C50" s="140"/>
    </row>
    <row r="51" spans="1:4">
      <c r="A51" s="141" t="s">
        <v>105</v>
      </c>
      <c r="B51" s="142"/>
      <c r="C51" s="143"/>
    </row>
    <row r="52" spans="1:4">
      <c r="A52" s="144" t="s">
        <v>100</v>
      </c>
      <c r="B52" s="145"/>
      <c r="C52" s="146" t="s">
        <v>103</v>
      </c>
      <c r="D52" s="29"/>
    </row>
    <row r="53" spans="1:4">
      <c r="A53" s="144" t="s">
        <v>101</v>
      </c>
      <c r="B53" s="138"/>
      <c r="C53" s="146" t="s">
        <v>104</v>
      </c>
    </row>
    <row r="54" spans="1:4">
      <c r="A54" s="147" t="s">
        <v>102</v>
      </c>
      <c r="B54" s="138"/>
      <c r="C54" s="148"/>
    </row>
    <row r="55" spans="1:4" ht="21">
      <c r="A55" s="34" t="s">
        <v>51</v>
      </c>
      <c r="B55" s="29"/>
      <c r="C55" s="29"/>
    </row>
    <row r="56" spans="1:4">
      <c r="A56" s="29"/>
      <c r="B56" s="28" t="s">
        <v>52</v>
      </c>
      <c r="C56" s="28" t="s">
        <v>53</v>
      </c>
    </row>
    <row r="57" spans="1:4">
      <c r="A57" s="52"/>
      <c r="B57" s="53"/>
      <c r="C57" s="32"/>
    </row>
    <row r="58" spans="1:4">
      <c r="A58" s="52"/>
      <c r="B58" s="32"/>
      <c r="C58" s="53"/>
    </row>
  </sheetData>
  <mergeCells count="5">
    <mergeCell ref="A35:C35"/>
    <mergeCell ref="A36:C36"/>
    <mergeCell ref="A24:C24"/>
    <mergeCell ref="A28:C28"/>
    <mergeCell ref="A5:C5"/>
  </mergeCells>
  <pageMargins left="0.7" right="0.7" top="0.75" bottom="0.75" header="0.3" footer="0.3"/>
  <pageSetup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Problem 1</vt:lpstr>
      <vt:lpstr>Problem 2</vt:lpstr>
      <vt:lpstr>Problem 3</vt:lpstr>
      <vt:lpstr>Problem 4</vt:lpstr>
      <vt:lpstr>'Problem 4'!Print_Area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baker</dc:creator>
  <cp:lastModifiedBy>Exploring</cp:lastModifiedBy>
  <dcterms:created xsi:type="dcterms:W3CDTF">2019-05-27T04:32:30Z</dcterms:created>
  <dcterms:modified xsi:type="dcterms:W3CDTF">2020-08-05T08:23:20Z</dcterms:modified>
</cp:coreProperties>
</file>